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6240" activeTab="0"/>
  </bookViews>
  <sheets>
    <sheet name="1" sheetId="1" r:id="rId1"/>
    <sheet name="2 A" sheetId="2" r:id="rId2"/>
    <sheet name="2 B" sheetId="3" r:id="rId3"/>
  </sheets>
  <externalReferences>
    <externalReference r:id="rId6"/>
    <externalReference r:id="rId7"/>
  </externalReferences>
  <definedNames>
    <definedName name="_xlnm.Print_Area" localSheetId="0">'1'!$A$1:$AO$37</definedName>
    <definedName name="_xlnm.Print_Area" localSheetId="1">'2 A'!$A$1:$AO$36</definedName>
    <definedName name="_xlnm.Print_Area" localSheetId="2">'2 B'!$A$1:$AO$35</definedName>
    <definedName name="Rodzaje_zajęć">#REF!</definedName>
    <definedName name="RodzajeZajec" localSheetId="1">'[1]Arkusz1'!$A$4:$A$6</definedName>
    <definedName name="RodzajeZajec" localSheetId="2">'[2]Arkusz1'!$A$4:$A$6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<sst xmlns="http://schemas.openxmlformats.org/spreadsheetml/2006/main" count="330" uniqueCount="87">
  <si>
    <t>samokształcenie</t>
  </si>
  <si>
    <t>forma zakończenia semestru</t>
  </si>
  <si>
    <t>punkty ECTS</t>
  </si>
  <si>
    <t>RAZEM</t>
  </si>
  <si>
    <t>Przedmiot</t>
  </si>
  <si>
    <t>Lp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</si>
  <si>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</si>
  <si>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</si>
  <si>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</si>
  <si>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</si>
  <si>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</si>
  <si>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</si>
  <si>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</si>
  <si>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</si>
  <si>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</si>
  <si>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</si>
  <si>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</si>
  <si>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</si>
  <si>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</si>
  <si>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</si>
  <si>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</si>
  <si>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</si>
  <si>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</si>
  <si>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</si>
  <si>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</si>
  <si>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ograniczonego wyboru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</si>
  <si>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</si>
  <si>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</si>
  <si>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</si>
  <si>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t>Badania naukowe w pielęgniarstwie</t>
  </si>
  <si>
    <t>ZAL</t>
  </si>
  <si>
    <t>EGZ</t>
  </si>
  <si>
    <t>TOK A</t>
  </si>
  <si>
    <t>Dydaktyka Medyczna</t>
  </si>
  <si>
    <t>Język angielski</t>
  </si>
  <si>
    <t>Treści z zakresu kardiologii</t>
  </si>
  <si>
    <t>TOK B</t>
  </si>
  <si>
    <t>Treści z zakresu urologii</t>
  </si>
  <si>
    <t xml:space="preserve">Wybrane zagadnienia opieki pielęgniarskiej w neurologii dziecięcej </t>
  </si>
  <si>
    <t>PROGRAM STUDIÓW na rok akademicki 2019/2020</t>
  </si>
  <si>
    <t>Wydział Nauk o Zdrowiu</t>
  </si>
  <si>
    <t>Kierunek: Pielęgniarstwo II stopnia</t>
  </si>
  <si>
    <t>Rok studiów: 1</t>
  </si>
  <si>
    <t>Forma studiów: stacjonarne i niestacjonarne</t>
  </si>
  <si>
    <t>PROGRAM STUDIÓW na rok akademicki 2020/2021</t>
  </si>
  <si>
    <t>Rok studiów: 2</t>
  </si>
  <si>
    <t>zajęcia praktyczne przy pacjencie (PP)   ¹  ²</t>
  </si>
  <si>
    <t>ćwiczenia specjalistyczne - magisterskie (CM)     ²</t>
  </si>
  <si>
    <t>zajęcia praktyczne przy pacjencie (PP)   ¹ ²</t>
  </si>
  <si>
    <t xml:space="preserve">Pielęgniarstwo wielokulturowe </t>
  </si>
  <si>
    <t xml:space="preserve"> obowiązkowe</t>
  </si>
  <si>
    <t>Zarządzanie w pielęgniarstwie z ergonomią</t>
  </si>
  <si>
    <t xml:space="preserve">Prawo  w praktyce pielęgniarskiej </t>
  </si>
  <si>
    <t>Psychologia zdrowia</t>
  </si>
  <si>
    <t>Statystyka medyczna</t>
  </si>
  <si>
    <t>Pielęgniarstwo w perspektywie międzynarodowej</t>
  </si>
  <si>
    <t xml:space="preserve">Praktyka pielęgniarska oparta na dowodach naukowych </t>
  </si>
  <si>
    <t xml:space="preserve">Informacja naukowa </t>
  </si>
  <si>
    <t>Seminarium dyplomowe</t>
  </si>
  <si>
    <t>Opieka i edukacja zdrowotna w chorobach przewlekłych (w choroby wewnetrzne)</t>
  </si>
  <si>
    <t xml:space="preserve">Opieka i edukacja zdrowotna w zaburzeniach zdrowia psychicznego </t>
  </si>
  <si>
    <t xml:space="preserve">Opieka i edukacja zdrowotna w zaburzeniach układu nerwowego </t>
  </si>
  <si>
    <t xml:space="preserve">Opieka i edukacja zdrowotna w chorobach przewlekłych  (choroby nowotworowe) </t>
  </si>
  <si>
    <t>Pielęgniarstwo epidemiologiczne</t>
  </si>
  <si>
    <t>Farmakologia i ordynowanie produktów leczniczych</t>
  </si>
  <si>
    <t>EGZAMIN MAGISTERSKI - Przygotowanie do egzaminu część teoretyczna</t>
  </si>
  <si>
    <t>EGZAMIN MAGISTERSKI-Przygotowanie do egzaminu część praktyczna</t>
  </si>
  <si>
    <t>Tlenoterapia ciągła i wentylacja mechaniczna</t>
  </si>
  <si>
    <t xml:space="preserve">Endoskopia </t>
  </si>
  <si>
    <t>Poradnictwo w pielęgniarstwie (POZ)</t>
  </si>
  <si>
    <t>Koordynowana opieka zdrowotna</t>
  </si>
  <si>
    <t>Leczenie żywieniowe</t>
  </si>
  <si>
    <t>Promocja zdrowia i świadczenia profilaktyczne</t>
  </si>
  <si>
    <t>Opieka i edukacja zdrowotna w chorobach przewlekłych (leczenie p.bólowe)</t>
  </si>
  <si>
    <t>Opieka i edukacja zdrowotna w zakresie ran przewlekłych i przetok</t>
  </si>
  <si>
    <t>EGZAMIN MAGISTERSKI - przygotowanie do egzaminu część praktyczna</t>
  </si>
  <si>
    <t>EGZAMIN MAGISTERSKI-Przygotowanie do egzaminu część teoretyczna</t>
  </si>
  <si>
    <t xml:space="preserve">Choroby rzadkie </t>
  </si>
  <si>
    <t>Nefrologia z transplantalogią</t>
  </si>
  <si>
    <t>zal</t>
  </si>
  <si>
    <t>Opieka i edukacja zdrowotna w zakresie ran przewlekłych iprzetok</t>
  </si>
  <si>
    <t>Ssemninarium dyplomowe</t>
  </si>
  <si>
    <t>Wybrane zagadnienia w neurologii - choroby demielizacyjne</t>
  </si>
  <si>
    <t>Praktyczne aspekty kardiodiabetologii </t>
  </si>
  <si>
    <t>Chirurgia jednego dnia</t>
  </si>
  <si>
    <t xml:space="preserve">Pediatria społeczna </t>
  </si>
  <si>
    <t>Zarys immunologii klinicznej z transplantologią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</si>
</sst>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7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292929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51" applyFont="1">
      <alignment/>
      <protection/>
    </xf>
    <xf numFmtId="0" fontId="4" fillId="0" borderId="0" xfId="51" applyFont="1">
      <alignment/>
      <protection/>
    </xf>
    <xf numFmtId="0" fontId="3" fillId="0" borderId="0" xfId="51" applyFont="1" applyAlignment="1">
      <alignment horizontal="center" vertical="center"/>
      <protection/>
    </xf>
    <xf numFmtId="0" fontId="2" fillId="0" borderId="0" xfId="51" applyFont="1" applyAlignment="1">
      <alignment vertical="center"/>
      <protection/>
    </xf>
    <xf numFmtId="0" fontId="7" fillId="0" borderId="0" xfId="51" applyFont="1" applyAlignment="1">
      <alignment horizontal="center" vertical="center"/>
      <protection/>
    </xf>
    <xf numFmtId="0" fontId="7" fillId="0" borderId="0" xfId="51" applyFont="1">
      <alignment/>
      <protection/>
    </xf>
    <xf numFmtId="0" fontId="0" fillId="0" borderId="10" xfId="51" applyFont="1" applyBorder="1" applyAlignment="1">
      <alignment horizontal="center" vertical="center"/>
      <protection/>
    </xf>
    <xf numFmtId="0" fontId="0" fillId="0" borderId="11" xfId="51" applyFont="1" applyBorder="1" applyAlignment="1">
      <alignment horizontal="center" vertical="center"/>
      <protection/>
    </xf>
    <xf numFmtId="0" fontId="0" fillId="0" borderId="12" xfId="51" applyFont="1" applyBorder="1" applyAlignment="1">
      <alignment textRotation="90"/>
      <protection/>
    </xf>
    <xf numFmtId="0" fontId="0" fillId="0" borderId="13" xfId="51" applyFont="1" applyBorder="1" applyAlignment="1">
      <alignment textRotation="90"/>
      <protection/>
    </xf>
    <xf numFmtId="0" fontId="0" fillId="0" borderId="14" xfId="51" applyFont="1" applyBorder="1" applyAlignment="1">
      <alignment textRotation="90"/>
      <protection/>
    </xf>
    <xf numFmtId="0" fontId="0" fillId="0" borderId="15" xfId="51" applyFont="1" applyBorder="1" applyAlignment="1">
      <alignment textRotation="90"/>
      <protection/>
    </xf>
    <xf numFmtId="164" fontId="0" fillId="0" borderId="16" xfId="51" applyNumberFormat="1" applyFont="1" applyBorder="1">
      <alignment/>
      <protection/>
    </xf>
    <xf numFmtId="164" fontId="2" fillId="0" borderId="16" xfId="51" applyNumberFormat="1" applyFont="1" applyBorder="1">
      <alignment/>
      <protection/>
    </xf>
    <xf numFmtId="0" fontId="0" fillId="11" borderId="17" xfId="51" applyFont="1" applyFill="1" applyBorder="1" applyAlignment="1">
      <alignment horizontal="right"/>
      <protection/>
    </xf>
    <xf numFmtId="164" fontId="0" fillId="11" borderId="17" xfId="51" applyNumberFormat="1" applyFont="1" applyFill="1" applyBorder="1">
      <alignment/>
      <protection/>
    </xf>
    <xf numFmtId="164" fontId="0" fillId="11" borderId="18" xfId="51" applyNumberFormat="1" applyFont="1" applyFill="1" applyBorder="1">
      <alignment/>
      <protection/>
    </xf>
    <xf numFmtId="164" fontId="0" fillId="11" borderId="19" xfId="51" applyNumberFormat="1" applyFont="1" applyFill="1" applyBorder="1">
      <alignment/>
      <protection/>
    </xf>
    <xf numFmtId="0" fontId="0" fillId="11" borderId="19" xfId="51" applyFont="1" applyFill="1" applyBorder="1">
      <alignment/>
      <protection/>
    </xf>
    <xf numFmtId="164" fontId="0" fillId="11" borderId="20" xfId="51" applyNumberFormat="1" applyFont="1" applyFill="1" applyBorder="1">
      <alignment/>
      <protection/>
    </xf>
    <xf numFmtId="0" fontId="0" fillId="11" borderId="0" xfId="51" applyFont="1" applyFill="1">
      <alignment/>
      <protection/>
    </xf>
    <xf numFmtId="0" fontId="0" fillId="10" borderId="0" xfId="0" applyFont="1" applyFill="1" applyAlignment="1">
      <alignment/>
    </xf>
    <xf numFmtId="0" fontId="0" fillId="10" borderId="17" xfId="51" applyFont="1" applyFill="1" applyBorder="1" applyAlignment="1">
      <alignment horizontal="right"/>
      <protection/>
    </xf>
    <xf numFmtId="0" fontId="0" fillId="10" borderId="21" xfId="51" applyFont="1" applyFill="1" applyBorder="1" applyAlignment="1">
      <alignment horizontal="right"/>
      <protection/>
    </xf>
    <xf numFmtId="164" fontId="0" fillId="10" borderId="17" xfId="51" applyNumberFormat="1" applyFont="1" applyFill="1" applyBorder="1">
      <alignment/>
      <protection/>
    </xf>
    <xf numFmtId="164" fontId="0" fillId="10" borderId="18" xfId="51" applyNumberFormat="1" applyFont="1" applyFill="1" applyBorder="1">
      <alignment/>
      <protection/>
    </xf>
    <xf numFmtId="164" fontId="0" fillId="10" borderId="19" xfId="51" applyNumberFormat="1" applyFont="1" applyFill="1" applyBorder="1">
      <alignment/>
      <protection/>
    </xf>
    <xf numFmtId="0" fontId="0" fillId="10" borderId="19" xfId="51" applyFont="1" applyFill="1" applyBorder="1">
      <alignment/>
      <protection/>
    </xf>
    <xf numFmtId="164" fontId="0" fillId="10" borderId="20" xfId="51" applyNumberFormat="1" applyFont="1" applyFill="1" applyBorder="1">
      <alignment/>
      <protection/>
    </xf>
    <xf numFmtId="0" fontId="0" fillId="10" borderId="0" xfId="51" applyFont="1" applyFill="1">
      <alignment/>
      <protection/>
    </xf>
    <xf numFmtId="0" fontId="0" fillId="33" borderId="0" xfId="51" applyFont="1" applyFill="1">
      <alignment/>
      <protection/>
    </xf>
    <xf numFmtId="0" fontId="3" fillId="33" borderId="0" xfId="51" applyFont="1" applyFill="1" applyAlignment="1">
      <alignment horizontal="center" vertical="center"/>
      <protection/>
    </xf>
    <xf numFmtId="0" fontId="4" fillId="33" borderId="0" xfId="51" applyFont="1" applyFill="1">
      <alignment/>
      <protection/>
    </xf>
    <xf numFmtId="0" fontId="0" fillId="33" borderId="13" xfId="51" applyFont="1" applyFill="1" applyBorder="1" applyAlignment="1">
      <alignment textRotation="90"/>
      <protection/>
    </xf>
    <xf numFmtId="164" fontId="0" fillId="33" borderId="16" xfId="51" applyNumberFormat="1" applyFont="1" applyFill="1" applyBorder="1">
      <alignment/>
      <protection/>
    </xf>
    <xf numFmtId="164" fontId="2" fillId="0" borderId="16" xfId="51" applyNumberFormat="1" applyFont="1" applyFill="1" applyBorder="1">
      <alignment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22" xfId="51" applyFont="1" applyBorder="1" applyAlignment="1">
      <alignment horizontal="left" vertical="center"/>
      <protection/>
    </xf>
    <xf numFmtId="0" fontId="2" fillId="0" borderId="23" xfId="51" applyFont="1" applyBorder="1" applyAlignment="1">
      <alignment horizontal="left" vertical="center"/>
      <protection/>
    </xf>
    <xf numFmtId="0" fontId="2" fillId="0" borderId="24" xfId="51" applyFont="1" applyBorder="1" applyAlignment="1">
      <alignment horizontal="left" vertical="center"/>
      <protection/>
    </xf>
    <xf numFmtId="0" fontId="0" fillId="0" borderId="0" xfId="51" applyFont="1" applyAlignment="1">
      <alignment/>
      <protection/>
    </xf>
    <xf numFmtId="0" fontId="0" fillId="0" borderId="0" xfId="51" applyAlignment="1">
      <alignment/>
      <protection/>
    </xf>
    <xf numFmtId="0" fontId="3" fillId="0" borderId="0" xfId="51" applyFont="1" applyAlignment="1">
      <alignment horizontal="center" vertical="center"/>
      <protection/>
    </xf>
    <xf numFmtId="0" fontId="0" fillId="0" borderId="25" xfId="51" applyFont="1" applyBorder="1" applyAlignment="1">
      <alignment horizontal="center" vertical="center"/>
      <protection/>
    </xf>
    <xf numFmtId="0" fontId="0" fillId="0" borderId="12" xfId="51" applyFont="1" applyBorder="1" applyAlignment="1">
      <alignment horizontal="center" vertical="center"/>
      <protection/>
    </xf>
    <xf numFmtId="0" fontId="0" fillId="0" borderId="26" xfId="51" applyFont="1" applyBorder="1" applyAlignment="1">
      <alignment horizontal="center"/>
      <protection/>
    </xf>
    <xf numFmtId="0" fontId="0" fillId="0" borderId="27" xfId="51" applyFont="1" applyBorder="1" applyAlignment="1">
      <alignment horizontal="center"/>
      <protection/>
    </xf>
    <xf numFmtId="0" fontId="0" fillId="0" borderId="28" xfId="51" applyFont="1" applyBorder="1" applyAlignment="1">
      <alignment horizontal="center"/>
      <protection/>
    </xf>
    <xf numFmtId="0" fontId="0" fillId="0" borderId="29" xfId="51" applyFont="1" applyBorder="1" applyAlignment="1">
      <alignment horizontal="center"/>
      <protection/>
    </xf>
    <xf numFmtId="0" fontId="2" fillId="0" borderId="30" xfId="51" applyFont="1" applyBorder="1" applyAlignment="1">
      <alignment horizontal="right" textRotation="90"/>
      <protection/>
    </xf>
    <xf numFmtId="0" fontId="2" fillId="0" borderId="31" xfId="51" applyFont="1" applyBorder="1" applyAlignment="1">
      <alignment horizontal="right" textRotation="90"/>
      <protection/>
    </xf>
    <xf numFmtId="0" fontId="2" fillId="0" borderId="32" xfId="51" applyFont="1" applyBorder="1" applyAlignment="1">
      <alignment horizontal="right" textRotation="90"/>
      <protection/>
    </xf>
    <xf numFmtId="0" fontId="2" fillId="0" borderId="33" xfId="51" applyFont="1" applyBorder="1" applyAlignment="1">
      <alignment horizontal="right" textRotation="90"/>
      <protection/>
    </xf>
    <xf numFmtId="0" fontId="25" fillId="0" borderId="2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7" fillId="0" borderId="30" xfId="0" applyFont="1" applyBorder="1" applyAlignment="1">
      <alignment horizontal="right" textRotation="90"/>
    </xf>
    <xf numFmtId="0" fontId="27" fillId="0" borderId="32" xfId="0" applyFont="1" applyBorder="1" applyAlignment="1">
      <alignment horizontal="right" textRotation="90"/>
    </xf>
    <xf numFmtId="0" fontId="25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5" fillId="0" borderId="12" xfId="0" applyFont="1" applyBorder="1" applyAlignment="1">
      <alignment textRotation="90"/>
    </xf>
    <xf numFmtId="0" fontId="25" fillId="0" borderId="13" xfId="0" applyFont="1" applyBorder="1" applyAlignment="1">
      <alignment textRotation="90"/>
    </xf>
    <xf numFmtId="0" fontId="25" fillId="0" borderId="14" xfId="0" applyFont="1" applyBorder="1" applyAlignment="1">
      <alignment textRotation="90"/>
    </xf>
    <xf numFmtId="0" fontId="25" fillId="7" borderId="14" xfId="0" applyFont="1" applyFill="1" applyBorder="1" applyAlignment="1">
      <alignment textRotation="90"/>
    </xf>
    <xf numFmtId="0" fontId="25" fillId="2" borderId="14" xfId="0" applyFont="1" applyFill="1" applyBorder="1" applyAlignment="1">
      <alignment textRotation="90"/>
    </xf>
    <xf numFmtId="0" fontId="25" fillId="0" borderId="15" xfId="0" applyFont="1" applyBorder="1" applyAlignment="1">
      <alignment textRotation="90"/>
    </xf>
    <xf numFmtId="0" fontId="27" fillId="0" borderId="31" xfId="0" applyFont="1" applyBorder="1" applyAlignment="1">
      <alignment horizontal="right" textRotation="90"/>
    </xf>
    <xf numFmtId="0" fontId="27" fillId="0" borderId="33" xfId="0" applyFont="1" applyBorder="1" applyAlignment="1">
      <alignment horizontal="right" textRotation="90"/>
    </xf>
    <xf numFmtId="0" fontId="25" fillId="34" borderId="17" xfId="0" applyFont="1" applyFill="1" applyBorder="1" applyAlignment="1">
      <alignment horizontal="right"/>
    </xf>
    <xf numFmtId="0" fontId="25" fillId="34" borderId="21" xfId="0" applyFont="1" applyFill="1" applyBorder="1" applyAlignment="1">
      <alignment horizontal="right"/>
    </xf>
    <xf numFmtId="164" fontId="51" fillId="34" borderId="20" xfId="0" applyNumberFormat="1" applyFont="1" applyFill="1" applyBorder="1" applyAlignment="1">
      <alignment horizontal="center" vertical="center" wrapText="1"/>
    </xf>
    <xf numFmtId="164" fontId="25" fillId="34" borderId="17" xfId="0" applyNumberFormat="1" applyFont="1" applyFill="1" applyBorder="1" applyAlignment="1">
      <alignment/>
    </xf>
    <xf numFmtId="164" fontId="25" fillId="34" borderId="18" xfId="0" applyNumberFormat="1" applyFont="1" applyFill="1" applyBorder="1" applyAlignment="1">
      <alignment/>
    </xf>
    <xf numFmtId="164" fontId="25" fillId="34" borderId="19" xfId="0" applyNumberFormat="1" applyFont="1" applyFill="1" applyBorder="1" applyAlignment="1">
      <alignment/>
    </xf>
    <xf numFmtId="164" fontId="25" fillId="7" borderId="19" xfId="0" applyNumberFormat="1" applyFont="1" applyFill="1" applyBorder="1" applyAlignment="1">
      <alignment/>
    </xf>
    <xf numFmtId="164" fontId="25" fillId="2" borderId="19" xfId="0" applyNumberFormat="1" applyFont="1" applyFill="1" applyBorder="1" applyAlignment="1">
      <alignment/>
    </xf>
    <xf numFmtId="0" fontId="25" fillId="34" borderId="19" xfId="0" applyFont="1" applyFill="1" applyBorder="1" applyAlignment="1">
      <alignment/>
    </xf>
    <xf numFmtId="164" fontId="25" fillId="34" borderId="20" xfId="0" applyNumberFormat="1" applyFont="1" applyFill="1" applyBorder="1" applyAlignment="1">
      <alignment/>
    </xf>
    <xf numFmtId="164" fontId="27" fillId="34" borderId="15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25" fillId="34" borderId="0" xfId="0" applyFont="1" applyFill="1" applyAlignment="1">
      <alignment/>
    </xf>
    <xf numFmtId="164" fontId="25" fillId="2" borderId="19" xfId="0" applyNumberFormat="1" applyFont="1" applyFill="1" applyBorder="1" applyAlignment="1">
      <alignment wrapText="1"/>
    </xf>
    <xf numFmtId="164" fontId="25" fillId="34" borderId="20" xfId="0" applyNumberFormat="1" applyFont="1" applyFill="1" applyBorder="1" applyAlignment="1">
      <alignment horizontal="right" wrapText="1"/>
    </xf>
    <xf numFmtId="0" fontId="26" fillId="34" borderId="35" xfId="0" applyFont="1" applyFill="1" applyBorder="1" applyAlignment="1">
      <alignment horizontal="center"/>
    </xf>
    <xf numFmtId="0" fontId="25" fillId="9" borderId="17" xfId="0" applyFont="1" applyFill="1" applyBorder="1" applyAlignment="1">
      <alignment horizontal="right"/>
    </xf>
    <xf numFmtId="0" fontId="25" fillId="9" borderId="21" xfId="0" applyFont="1" applyFill="1" applyBorder="1" applyAlignment="1">
      <alignment horizontal="right"/>
    </xf>
    <xf numFmtId="164" fontId="51" fillId="9" borderId="20" xfId="0" applyNumberFormat="1" applyFont="1" applyFill="1" applyBorder="1" applyAlignment="1" applyProtection="1">
      <alignment horizontal="center" vertical="center" wrapText="1"/>
      <protection locked="0"/>
    </xf>
    <xf numFmtId="164" fontId="25" fillId="9" borderId="17" xfId="0" applyNumberFormat="1" applyFont="1" applyFill="1" applyBorder="1" applyAlignment="1">
      <alignment/>
    </xf>
    <xf numFmtId="164" fontId="25" fillId="9" borderId="18" xfId="0" applyNumberFormat="1" applyFont="1" applyFill="1" applyBorder="1" applyAlignment="1">
      <alignment/>
    </xf>
    <xf numFmtId="164" fontId="25" fillId="9" borderId="19" xfId="0" applyNumberFormat="1" applyFont="1" applyFill="1" applyBorder="1" applyAlignment="1">
      <alignment/>
    </xf>
    <xf numFmtId="0" fontId="25" fillId="9" borderId="19" xfId="0" applyFont="1" applyFill="1" applyBorder="1" applyAlignment="1">
      <alignment/>
    </xf>
    <xf numFmtId="164" fontId="25" fillId="9" borderId="20" xfId="0" applyNumberFormat="1" applyFont="1" applyFill="1" applyBorder="1" applyAlignment="1">
      <alignment/>
    </xf>
    <xf numFmtId="0" fontId="0" fillId="9" borderId="0" xfId="0" applyFont="1" applyFill="1" applyAlignment="1">
      <alignment/>
    </xf>
    <xf numFmtId="0" fontId="25" fillId="9" borderId="0" xfId="0" applyFont="1" applyFill="1" applyAlignment="1">
      <alignment/>
    </xf>
    <xf numFmtId="164" fontId="51" fillId="9" borderId="36" xfId="0" applyNumberFormat="1" applyFont="1" applyFill="1" applyBorder="1" applyAlignment="1" applyProtection="1">
      <alignment horizontal="center" vertical="center" wrapText="1"/>
      <protection locked="0"/>
    </xf>
    <xf numFmtId="164" fontId="25" fillId="9" borderId="37" xfId="0" applyNumberFormat="1" applyFont="1" applyFill="1" applyBorder="1" applyAlignment="1">
      <alignment/>
    </xf>
    <xf numFmtId="0" fontId="25" fillId="9" borderId="17" xfId="51" applyFont="1" applyFill="1" applyBorder="1" applyAlignment="1">
      <alignment horizontal="right"/>
      <protection/>
    </xf>
    <xf numFmtId="164" fontId="51" fillId="9" borderId="36" xfId="51" applyNumberFormat="1" applyFont="1" applyFill="1" applyBorder="1" applyAlignment="1">
      <alignment horizontal="center" vertical="center" wrapText="1"/>
      <protection/>
    </xf>
    <xf numFmtId="164" fontId="25" fillId="9" borderId="17" xfId="51" applyNumberFormat="1" applyFont="1" applyFill="1" applyBorder="1">
      <alignment/>
      <protection/>
    </xf>
    <xf numFmtId="164" fontId="25" fillId="9" borderId="18" xfId="51" applyNumberFormat="1" applyFont="1" applyFill="1" applyBorder="1">
      <alignment/>
      <protection/>
    </xf>
    <xf numFmtId="164" fontId="25" fillId="9" borderId="19" xfId="51" applyNumberFormat="1" applyFont="1" applyFill="1" applyBorder="1">
      <alignment/>
      <protection/>
    </xf>
    <xf numFmtId="164" fontId="25" fillId="9" borderId="19" xfId="51" applyNumberFormat="1" applyFont="1" applyFill="1" applyBorder="1" applyAlignment="1">
      <alignment wrapText="1"/>
      <protection/>
    </xf>
    <xf numFmtId="164" fontId="25" fillId="7" borderId="19" xfId="51" applyNumberFormat="1" applyFont="1" applyFill="1" applyBorder="1">
      <alignment/>
      <protection/>
    </xf>
    <xf numFmtId="164" fontId="25" fillId="2" borderId="19" xfId="51" applyNumberFormat="1" applyFont="1" applyFill="1" applyBorder="1">
      <alignment/>
      <protection/>
    </xf>
    <xf numFmtId="0" fontId="25" fillId="9" borderId="19" xfId="51" applyFont="1" applyFill="1" applyBorder="1">
      <alignment/>
      <protection/>
    </xf>
    <xf numFmtId="164" fontId="25" fillId="9" borderId="20" xfId="51" applyNumberFormat="1" applyFont="1" applyFill="1" applyBorder="1">
      <alignment/>
      <protection/>
    </xf>
    <xf numFmtId="0" fontId="25" fillId="9" borderId="18" xfId="51" applyFont="1" applyFill="1" applyBorder="1">
      <alignment/>
      <protection/>
    </xf>
    <xf numFmtId="0" fontId="25" fillId="9" borderId="0" xfId="51" applyFont="1" applyFill="1" applyBorder="1">
      <alignment/>
      <protection/>
    </xf>
    <xf numFmtId="164" fontId="25" fillId="9" borderId="37" xfId="51" applyNumberFormat="1" applyFont="1" applyFill="1" applyBorder="1">
      <alignment/>
      <protection/>
    </xf>
    <xf numFmtId="0" fontId="0" fillId="9" borderId="0" xfId="51" applyFont="1" applyFill="1">
      <alignment/>
      <protection/>
    </xf>
    <xf numFmtId="0" fontId="25" fillId="10" borderId="17" xfId="0" applyFont="1" applyFill="1" applyBorder="1" applyAlignment="1">
      <alignment horizontal="right"/>
    </xf>
    <xf numFmtId="0" fontId="25" fillId="10" borderId="21" xfId="0" applyFont="1" applyFill="1" applyBorder="1" applyAlignment="1">
      <alignment horizontal="right"/>
    </xf>
    <xf numFmtId="164" fontId="51" fillId="10" borderId="20" xfId="0" applyNumberFormat="1" applyFont="1" applyFill="1" applyBorder="1" applyAlignment="1" applyProtection="1">
      <alignment horizontal="center" vertical="center" wrapText="1"/>
      <protection locked="0"/>
    </xf>
    <xf numFmtId="164" fontId="25" fillId="10" borderId="17" xfId="0" applyNumberFormat="1" applyFont="1" applyFill="1" applyBorder="1" applyAlignment="1">
      <alignment/>
    </xf>
    <xf numFmtId="164" fontId="25" fillId="10" borderId="18" xfId="0" applyNumberFormat="1" applyFont="1" applyFill="1" applyBorder="1" applyAlignment="1">
      <alignment/>
    </xf>
    <xf numFmtId="164" fontId="25" fillId="10" borderId="19" xfId="0" applyNumberFormat="1" applyFont="1" applyFill="1" applyBorder="1" applyAlignment="1">
      <alignment/>
    </xf>
    <xf numFmtId="0" fontId="25" fillId="10" borderId="19" xfId="0" applyFont="1" applyFill="1" applyBorder="1" applyAlignment="1">
      <alignment/>
    </xf>
    <xf numFmtId="164" fontId="25" fillId="10" borderId="20" xfId="0" applyNumberFormat="1" applyFont="1" applyFill="1" applyBorder="1" applyAlignment="1">
      <alignment wrapText="1"/>
    </xf>
    <xf numFmtId="164" fontId="25" fillId="10" borderId="20" xfId="0" applyNumberFormat="1" applyFont="1" applyFill="1" applyBorder="1" applyAlignment="1">
      <alignment/>
    </xf>
    <xf numFmtId="0" fontId="26" fillId="10" borderId="35" xfId="0" applyFont="1" applyFill="1" applyBorder="1" applyAlignment="1">
      <alignment horizontal="center" wrapText="1"/>
    </xf>
    <xf numFmtId="0" fontId="25" fillId="10" borderId="0" xfId="0" applyFont="1" applyFill="1" applyAlignment="1">
      <alignment/>
    </xf>
    <xf numFmtId="0" fontId="26" fillId="10" borderId="20" xfId="0" applyFont="1" applyFill="1" applyBorder="1" applyAlignment="1">
      <alignment horizontal="center" wrapText="1"/>
    </xf>
    <xf numFmtId="0" fontId="26" fillId="10" borderId="36" xfId="0" applyFont="1" applyFill="1" applyBorder="1" applyAlignment="1">
      <alignment horizontal="center" vertical="center" wrapText="1"/>
    </xf>
    <xf numFmtId="0" fontId="25" fillId="35" borderId="17" xfId="0" applyFont="1" applyFill="1" applyBorder="1" applyAlignment="1">
      <alignment horizontal="right"/>
    </xf>
    <xf numFmtId="0" fontId="25" fillId="35" borderId="21" xfId="0" applyFont="1" applyFill="1" applyBorder="1" applyAlignment="1">
      <alignment horizontal="right"/>
    </xf>
    <xf numFmtId="164" fontId="51" fillId="35" borderId="20" xfId="51" applyNumberFormat="1" applyFont="1" applyFill="1" applyBorder="1" applyAlignment="1">
      <alignment horizontal="center" vertical="center" wrapText="1"/>
      <protection/>
    </xf>
    <xf numFmtId="164" fontId="25" fillId="35" borderId="17" xfId="0" applyNumberFormat="1" applyFont="1" applyFill="1" applyBorder="1" applyAlignment="1">
      <alignment/>
    </xf>
    <xf numFmtId="164" fontId="25" fillId="35" borderId="18" xfId="0" applyNumberFormat="1" applyFont="1" applyFill="1" applyBorder="1" applyAlignment="1">
      <alignment/>
    </xf>
    <xf numFmtId="164" fontId="25" fillId="35" borderId="19" xfId="0" applyNumberFormat="1" applyFont="1" applyFill="1" applyBorder="1" applyAlignment="1">
      <alignment/>
    </xf>
    <xf numFmtId="0" fontId="25" fillId="35" borderId="19" xfId="0" applyFont="1" applyFill="1" applyBorder="1" applyAlignment="1">
      <alignment/>
    </xf>
    <xf numFmtId="164" fontId="25" fillId="35" borderId="20" xfId="0" applyNumberFormat="1" applyFont="1" applyFill="1" applyBorder="1" applyAlignment="1">
      <alignment/>
    </xf>
    <xf numFmtId="0" fontId="25" fillId="35" borderId="0" xfId="0" applyFont="1" applyFill="1" applyAlignment="1">
      <alignment/>
    </xf>
    <xf numFmtId="164" fontId="25" fillId="35" borderId="19" xfId="51" applyNumberFormat="1" applyFont="1" applyFill="1" applyBorder="1">
      <alignment/>
      <protection/>
    </xf>
    <xf numFmtId="0" fontId="25" fillId="35" borderId="35" xfId="0" applyFont="1" applyFill="1" applyBorder="1" applyAlignment="1">
      <alignment/>
    </xf>
    <xf numFmtId="0" fontId="0" fillId="35" borderId="0" xfId="0" applyFont="1" applyFill="1" applyAlignment="1">
      <alignment/>
    </xf>
    <xf numFmtId="0" fontId="25" fillId="35" borderId="17" xfId="51" applyFont="1" applyFill="1" applyBorder="1" applyAlignment="1">
      <alignment horizontal="right"/>
      <protection/>
    </xf>
    <xf numFmtId="0" fontId="25" fillId="35" borderId="21" xfId="51" applyFont="1" applyFill="1" applyBorder="1" applyAlignment="1">
      <alignment horizontal="right"/>
      <protection/>
    </xf>
    <xf numFmtId="164" fontId="51" fillId="35" borderId="36" xfId="51" applyNumberFormat="1" applyFont="1" applyFill="1" applyBorder="1" applyAlignment="1">
      <alignment horizontal="center" vertical="center" wrapText="1"/>
      <protection/>
    </xf>
    <xf numFmtId="164" fontId="25" fillId="35" borderId="17" xfId="51" applyNumberFormat="1" applyFont="1" applyFill="1" applyBorder="1">
      <alignment/>
      <protection/>
    </xf>
    <xf numFmtId="164" fontId="25" fillId="35" borderId="18" xfId="51" applyNumberFormat="1" applyFont="1" applyFill="1" applyBorder="1">
      <alignment/>
      <protection/>
    </xf>
    <xf numFmtId="0" fontId="25" fillId="35" borderId="19" xfId="51" applyFont="1" applyFill="1" applyBorder="1">
      <alignment/>
      <protection/>
    </xf>
    <xf numFmtId="164" fontId="25" fillId="35" borderId="20" xfId="51" applyNumberFormat="1" applyFont="1" applyFill="1" applyBorder="1">
      <alignment/>
      <protection/>
    </xf>
    <xf numFmtId="0" fontId="0" fillId="35" borderId="0" xfId="51" applyFont="1" applyFill="1">
      <alignment/>
      <protection/>
    </xf>
    <xf numFmtId="0" fontId="25" fillId="0" borderId="17" xfId="0" applyFont="1" applyBorder="1" applyAlignment="1">
      <alignment horizontal="right"/>
    </xf>
    <xf numFmtId="0" fontId="25" fillId="0" borderId="21" xfId="0" applyFont="1" applyBorder="1" applyAlignment="1">
      <alignment horizontal="right"/>
    </xf>
    <xf numFmtId="0" fontId="26" fillId="0" borderId="38" xfId="0" applyFont="1" applyBorder="1" applyAlignment="1">
      <alignment horizontal="center" wrapText="1"/>
    </xf>
    <xf numFmtId="164" fontId="25" fillId="0" borderId="17" xfId="0" applyNumberFormat="1" applyFont="1" applyBorder="1" applyAlignment="1">
      <alignment/>
    </xf>
    <xf numFmtId="164" fontId="25" fillId="0" borderId="18" xfId="0" applyNumberFormat="1" applyFont="1" applyBorder="1" applyAlignment="1">
      <alignment/>
    </xf>
    <xf numFmtId="164" fontId="25" fillId="0" borderId="19" xfId="0" applyNumberFormat="1" applyFont="1" applyBorder="1" applyAlignment="1">
      <alignment/>
    </xf>
    <xf numFmtId="0" fontId="25" fillId="0" borderId="19" xfId="0" applyFont="1" applyBorder="1" applyAlignment="1">
      <alignment/>
    </xf>
    <xf numFmtId="164" fontId="25" fillId="0" borderId="20" xfId="0" applyNumberFormat="1" applyFont="1" applyBorder="1" applyAlignment="1">
      <alignment/>
    </xf>
    <xf numFmtId="164" fontId="25" fillId="0" borderId="38" xfId="0" applyNumberFormat="1" applyFont="1" applyBorder="1" applyAlignment="1">
      <alignment/>
    </xf>
    <xf numFmtId="0" fontId="27" fillId="0" borderId="22" xfId="0" applyFont="1" applyBorder="1" applyAlignment="1">
      <alignment horizontal="left" vertical="center"/>
    </xf>
    <xf numFmtId="0" fontId="27" fillId="0" borderId="23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164" fontId="25" fillId="0" borderId="16" xfId="0" applyNumberFormat="1" applyFont="1" applyBorder="1" applyAlignment="1">
      <alignment/>
    </xf>
    <xf numFmtId="164" fontId="25" fillId="7" borderId="16" xfId="0" applyNumberFormat="1" applyFont="1" applyFill="1" applyBorder="1" applyAlignment="1">
      <alignment/>
    </xf>
    <xf numFmtId="164" fontId="25" fillId="2" borderId="16" xfId="0" applyNumberFormat="1" applyFont="1" applyFill="1" applyBorder="1" applyAlignment="1">
      <alignment/>
    </xf>
    <xf numFmtId="164" fontId="27" fillId="0" borderId="16" xfId="0" applyNumberFormat="1" applyFont="1" applyBorder="1" applyAlignment="1">
      <alignment/>
    </xf>
    <xf numFmtId="0" fontId="25" fillId="0" borderId="34" xfId="51" applyFont="1" applyBorder="1" applyAlignment="1">
      <alignment horizontal="center" vertical="center"/>
      <protection/>
    </xf>
    <xf numFmtId="0" fontId="25" fillId="0" borderId="15" xfId="51" applyFont="1" applyBorder="1" applyAlignment="1">
      <alignment horizontal="center" vertical="center"/>
      <protection/>
    </xf>
    <xf numFmtId="0" fontId="0" fillId="3" borderId="14" xfId="51" applyFont="1" applyFill="1" applyBorder="1" applyAlignment="1">
      <alignment textRotation="90"/>
      <protection/>
    </xf>
    <xf numFmtId="0" fontId="0" fillId="6" borderId="14" xfId="51" applyFont="1" applyFill="1" applyBorder="1" applyAlignment="1">
      <alignment textRotation="90"/>
      <protection/>
    </xf>
    <xf numFmtId="0" fontId="2" fillId="0" borderId="15" xfId="51" applyFont="1" applyBorder="1" applyAlignment="1">
      <alignment textRotation="90"/>
      <protection/>
    </xf>
    <xf numFmtId="0" fontId="0" fillId="2" borderId="14" xfId="51" applyFont="1" applyFill="1" applyBorder="1" applyAlignment="1">
      <alignment textRotation="90"/>
      <protection/>
    </xf>
    <xf numFmtId="0" fontId="0" fillId="34" borderId="17" xfId="51" applyFont="1" applyFill="1" applyBorder="1" applyAlignment="1">
      <alignment horizontal="right"/>
      <protection/>
    </xf>
    <xf numFmtId="0" fontId="0" fillId="34" borderId="21" xfId="51" applyFont="1" applyFill="1" applyBorder="1" applyAlignment="1">
      <alignment horizontal="right"/>
      <protection/>
    </xf>
    <xf numFmtId="164" fontId="52" fillId="34" borderId="20" xfId="51" applyNumberFormat="1" applyFont="1" applyFill="1" applyBorder="1" applyAlignment="1" applyProtection="1">
      <alignment horizontal="center" vertical="center" wrapText="1"/>
      <protection locked="0"/>
    </xf>
    <xf numFmtId="164" fontId="0" fillId="34" borderId="17" xfId="51" applyNumberFormat="1" applyFont="1" applyFill="1" applyBorder="1">
      <alignment/>
      <protection/>
    </xf>
    <xf numFmtId="164" fontId="0" fillId="34" borderId="18" xfId="51" applyNumberFormat="1" applyFont="1" applyFill="1" applyBorder="1">
      <alignment/>
      <protection/>
    </xf>
    <xf numFmtId="164" fontId="0" fillId="34" borderId="19" xfId="51" applyNumberFormat="1" applyFont="1" applyFill="1" applyBorder="1">
      <alignment/>
      <protection/>
    </xf>
    <xf numFmtId="0" fontId="0" fillId="34" borderId="0" xfId="51" applyFont="1" applyFill="1">
      <alignment/>
      <protection/>
    </xf>
    <xf numFmtId="164" fontId="0" fillId="3" borderId="19" xfId="51" applyNumberFormat="1" applyFont="1" applyFill="1" applyBorder="1">
      <alignment/>
      <protection/>
    </xf>
    <xf numFmtId="164" fontId="0" fillId="6" borderId="19" xfId="51" applyNumberFormat="1" applyFont="1" applyFill="1" applyBorder="1">
      <alignment/>
      <protection/>
    </xf>
    <xf numFmtId="0" fontId="0" fillId="34" borderId="19" xfId="51" applyFont="1" applyFill="1" applyBorder="1">
      <alignment/>
      <protection/>
    </xf>
    <xf numFmtId="164" fontId="2" fillId="34" borderId="20" xfId="51" applyNumberFormat="1" applyFont="1" applyFill="1" applyBorder="1">
      <alignment/>
      <protection/>
    </xf>
    <xf numFmtId="164" fontId="0" fillId="2" borderId="19" xfId="51" applyNumberFormat="1" applyFont="1" applyFill="1" applyBorder="1">
      <alignment/>
      <protection/>
    </xf>
    <xf numFmtId="164" fontId="0" fillId="34" borderId="20" xfId="51" applyNumberFormat="1" applyFont="1" applyFill="1" applyBorder="1">
      <alignment/>
      <protection/>
    </xf>
    <xf numFmtId="164" fontId="2" fillId="34" borderId="15" xfId="51" applyNumberFormat="1" applyFont="1" applyFill="1" applyBorder="1">
      <alignment/>
      <protection/>
    </xf>
    <xf numFmtId="164" fontId="52" fillId="34" borderId="20" xfId="51" applyNumberFormat="1" applyFont="1" applyFill="1" applyBorder="1" applyAlignment="1">
      <alignment horizontal="center" vertical="center" wrapText="1"/>
      <protection/>
    </xf>
    <xf numFmtId="164" fontId="52" fillId="10" borderId="20" xfId="51" applyNumberFormat="1" applyFont="1" applyFill="1" applyBorder="1" applyAlignment="1" applyProtection="1">
      <alignment horizontal="center" vertical="center" wrapText="1"/>
      <protection locked="0"/>
    </xf>
    <xf numFmtId="164" fontId="2" fillId="10" borderId="20" xfId="51" applyNumberFormat="1" applyFont="1" applyFill="1" applyBorder="1">
      <alignment/>
      <protection/>
    </xf>
    <xf numFmtId="164" fontId="52" fillId="10" borderId="36" xfId="51" applyNumberFormat="1" applyFont="1" applyFill="1" applyBorder="1" applyAlignment="1">
      <alignment horizontal="center" vertical="center" wrapText="1"/>
      <protection/>
    </xf>
    <xf numFmtId="0" fontId="0" fillId="6" borderId="0" xfId="51" applyFont="1" applyFill="1">
      <alignment/>
      <protection/>
    </xf>
    <xf numFmtId="164" fontId="2" fillId="10" borderId="20" xfId="51" applyNumberFormat="1" applyFont="1" applyFill="1" applyBorder="1" applyAlignment="1">
      <alignment wrapText="1"/>
      <protection/>
    </xf>
    <xf numFmtId="0" fontId="25" fillId="10" borderId="20" xfId="51" applyFont="1" applyFill="1" applyBorder="1" applyAlignment="1">
      <alignment horizontal="center" wrapText="1"/>
      <protection/>
    </xf>
    <xf numFmtId="164" fontId="52" fillId="10" borderId="20" xfId="0" applyNumberFormat="1" applyFont="1" applyFill="1" applyBorder="1" applyAlignment="1" applyProtection="1">
      <alignment horizontal="center" vertical="center" wrapText="1"/>
      <protection locked="0"/>
    </xf>
    <xf numFmtId="164" fontId="0" fillId="10" borderId="0" xfId="51" applyNumberFormat="1" applyFont="1" applyFill="1" applyBorder="1">
      <alignment/>
      <protection/>
    </xf>
    <xf numFmtId="164" fontId="2" fillId="10" borderId="36" xfId="51" applyNumberFormat="1" applyFont="1" applyFill="1" applyBorder="1">
      <alignment/>
      <protection/>
    </xf>
    <xf numFmtId="0" fontId="0" fillId="35" borderId="17" xfId="51" applyFont="1" applyFill="1" applyBorder="1" applyAlignment="1">
      <alignment horizontal="right"/>
      <protection/>
    </xf>
    <xf numFmtId="0" fontId="0" fillId="35" borderId="21" xfId="51" applyFont="1" applyFill="1" applyBorder="1" applyAlignment="1">
      <alignment horizontal="right"/>
      <protection/>
    </xf>
    <xf numFmtId="164" fontId="52" fillId="35" borderId="20" xfId="51" applyNumberFormat="1" applyFont="1" applyFill="1" applyBorder="1" applyAlignment="1">
      <alignment horizontal="center" vertical="center" wrapText="1"/>
      <protection/>
    </xf>
    <xf numFmtId="164" fontId="0" fillId="35" borderId="17" xfId="51" applyNumberFormat="1" applyFont="1" applyFill="1" applyBorder="1">
      <alignment/>
      <protection/>
    </xf>
    <xf numFmtId="164" fontId="0" fillId="35" borderId="18" xfId="51" applyNumberFormat="1" applyFont="1" applyFill="1" applyBorder="1">
      <alignment/>
      <protection/>
    </xf>
    <xf numFmtId="164" fontId="0" fillId="35" borderId="19" xfId="51" applyNumberFormat="1" applyFont="1" applyFill="1" applyBorder="1">
      <alignment/>
      <protection/>
    </xf>
    <xf numFmtId="0" fontId="0" fillId="35" borderId="19" xfId="51" applyFont="1" applyFill="1" applyBorder="1">
      <alignment/>
      <protection/>
    </xf>
    <xf numFmtId="164" fontId="2" fillId="35" borderId="20" xfId="51" applyNumberFormat="1" applyFont="1" applyFill="1" applyBorder="1">
      <alignment/>
      <protection/>
    </xf>
    <xf numFmtId="0" fontId="0" fillId="2" borderId="19" xfId="51" applyFont="1" applyFill="1" applyBorder="1">
      <alignment/>
      <protection/>
    </xf>
    <xf numFmtId="164" fontId="0" fillId="35" borderId="20" xfId="51" applyNumberFormat="1" applyFont="1" applyFill="1" applyBorder="1">
      <alignment/>
      <protection/>
    </xf>
    <xf numFmtId="0" fontId="0" fillId="35" borderId="17" xfId="51" applyFont="1" applyFill="1" applyBorder="1">
      <alignment/>
      <protection/>
    </xf>
    <xf numFmtId="164" fontId="52" fillId="35" borderId="36" xfId="51" applyNumberFormat="1" applyFont="1" applyFill="1" applyBorder="1" applyAlignment="1">
      <alignment horizontal="center" vertical="center" wrapText="1"/>
      <protection/>
    </xf>
    <xf numFmtId="164" fontId="0" fillId="2" borderId="19" xfId="0" applyNumberFormat="1" applyFont="1" applyFill="1" applyBorder="1" applyAlignment="1">
      <alignment/>
    </xf>
    <xf numFmtId="0" fontId="25" fillId="11" borderId="17" xfId="51" applyFont="1" applyFill="1" applyBorder="1" applyAlignment="1">
      <alignment horizontal="right"/>
      <protection/>
    </xf>
    <xf numFmtId="164" fontId="52" fillId="11" borderId="36" xfId="51" applyNumberFormat="1" applyFont="1" applyFill="1" applyBorder="1" applyAlignment="1">
      <alignment horizontal="center" vertical="center" wrapText="1"/>
      <protection/>
    </xf>
    <xf numFmtId="164" fontId="25" fillId="11" borderId="17" xfId="51" applyNumberFormat="1" applyFont="1" applyFill="1" applyBorder="1">
      <alignment/>
      <protection/>
    </xf>
    <xf numFmtId="164" fontId="25" fillId="11" borderId="18" xfId="51" applyNumberFormat="1" applyFont="1" applyFill="1" applyBorder="1">
      <alignment/>
      <protection/>
    </xf>
    <xf numFmtId="164" fontId="25" fillId="11" borderId="19" xfId="51" applyNumberFormat="1" applyFont="1" applyFill="1" applyBorder="1">
      <alignment/>
      <protection/>
    </xf>
    <xf numFmtId="164" fontId="25" fillId="3" borderId="19" xfId="51" applyNumberFormat="1" applyFont="1" applyFill="1" applyBorder="1">
      <alignment/>
      <protection/>
    </xf>
    <xf numFmtId="164" fontId="25" fillId="6" borderId="19" xfId="51" applyNumberFormat="1" applyFont="1" applyFill="1" applyBorder="1">
      <alignment/>
      <protection/>
    </xf>
    <xf numFmtId="0" fontId="25" fillId="11" borderId="0" xfId="51" applyFont="1" applyFill="1">
      <alignment/>
      <protection/>
    </xf>
    <xf numFmtId="0" fontId="25" fillId="11" borderId="19" xfId="51" applyFont="1" applyFill="1" applyBorder="1">
      <alignment/>
      <protection/>
    </xf>
    <xf numFmtId="164" fontId="27" fillId="11" borderId="20" xfId="51" applyNumberFormat="1" applyFont="1" applyFill="1" applyBorder="1">
      <alignment/>
      <protection/>
    </xf>
    <xf numFmtId="164" fontId="25" fillId="11" borderId="20" xfId="51" applyNumberFormat="1" applyFont="1" applyFill="1" applyBorder="1">
      <alignment/>
      <protection/>
    </xf>
    <xf numFmtId="164" fontId="25" fillId="11" borderId="36" xfId="51" applyNumberFormat="1" applyFont="1" applyFill="1" applyBorder="1" applyAlignment="1">
      <alignment horizontal="center" vertical="center" wrapText="1"/>
      <protection/>
    </xf>
    <xf numFmtId="0" fontId="53" fillId="11" borderId="0" xfId="51" applyFont="1" applyFill="1">
      <alignment/>
      <protection/>
    </xf>
    <xf numFmtId="0" fontId="25" fillId="11" borderId="20" xfId="51" applyFont="1" applyFill="1" applyBorder="1" applyAlignment="1">
      <alignment horizontal="center" wrapText="1"/>
      <protection/>
    </xf>
    <xf numFmtId="164" fontId="0" fillId="3" borderId="16" xfId="51" applyNumberFormat="1" applyFont="1" applyFill="1" applyBorder="1">
      <alignment/>
      <protection/>
    </xf>
    <xf numFmtId="164" fontId="0" fillId="6" borderId="16" xfId="51" applyNumberFormat="1" applyFont="1" applyFill="1" applyBorder="1">
      <alignment/>
      <protection/>
    </xf>
    <xf numFmtId="164" fontId="0" fillId="2" borderId="16" xfId="51" applyNumberFormat="1" applyFont="1" applyFill="1" applyBorder="1">
      <alignment/>
      <protection/>
    </xf>
    <xf numFmtId="0" fontId="54" fillId="9" borderId="17" xfId="51" applyFont="1" applyFill="1" applyBorder="1" applyAlignment="1">
      <alignment horizontal="right"/>
      <protection/>
    </xf>
    <xf numFmtId="0" fontId="54" fillId="9" borderId="21" xfId="0" applyFont="1" applyFill="1" applyBorder="1" applyAlignment="1">
      <alignment horizontal="right"/>
    </xf>
    <xf numFmtId="164" fontId="52" fillId="9" borderId="36" xfId="51" applyNumberFormat="1" applyFont="1" applyFill="1" applyBorder="1" applyAlignment="1">
      <alignment horizontal="center" vertical="center" wrapText="1"/>
      <protection/>
    </xf>
    <xf numFmtId="164" fontId="54" fillId="9" borderId="17" xfId="51" applyNumberFormat="1" applyFont="1" applyFill="1" applyBorder="1">
      <alignment/>
      <protection/>
    </xf>
    <xf numFmtId="164" fontId="54" fillId="9" borderId="18" xfId="51" applyNumberFormat="1" applyFont="1" applyFill="1" applyBorder="1">
      <alignment/>
      <protection/>
    </xf>
    <xf numFmtId="164" fontId="54" fillId="9" borderId="19" xfId="51" applyNumberFormat="1" applyFont="1" applyFill="1" applyBorder="1">
      <alignment/>
      <protection/>
    </xf>
    <xf numFmtId="164" fontId="54" fillId="3" borderId="19" xfId="51" applyNumberFormat="1" applyFont="1" applyFill="1" applyBorder="1">
      <alignment/>
      <protection/>
    </xf>
    <xf numFmtId="164" fontId="54" fillId="6" borderId="19" xfId="51" applyNumberFormat="1" applyFont="1" applyFill="1" applyBorder="1">
      <alignment/>
      <protection/>
    </xf>
    <xf numFmtId="0" fontId="54" fillId="9" borderId="19" xfId="51" applyFont="1" applyFill="1" applyBorder="1">
      <alignment/>
      <protection/>
    </xf>
    <xf numFmtId="164" fontId="55" fillId="9" borderId="20" xfId="51" applyNumberFormat="1" applyFont="1" applyFill="1" applyBorder="1">
      <alignment/>
      <protection/>
    </xf>
    <xf numFmtId="0" fontId="54" fillId="9" borderId="18" xfId="51" applyFont="1" applyFill="1" applyBorder="1">
      <alignment/>
      <protection/>
    </xf>
    <xf numFmtId="164" fontId="54" fillId="2" borderId="19" xfId="51" applyNumberFormat="1" applyFont="1" applyFill="1" applyBorder="1">
      <alignment/>
      <protection/>
    </xf>
    <xf numFmtId="0" fontId="54" fillId="9" borderId="0" xfId="51" applyFont="1" applyFill="1" applyBorder="1">
      <alignment/>
      <protection/>
    </xf>
    <xf numFmtId="164" fontId="54" fillId="9" borderId="20" xfId="51" applyNumberFormat="1" applyFont="1" applyFill="1" applyBorder="1">
      <alignment/>
      <protection/>
    </xf>
    <xf numFmtId="0" fontId="54" fillId="9" borderId="0" xfId="51" applyFont="1" applyFill="1">
      <alignment/>
      <protection/>
    </xf>
    <xf numFmtId="0" fontId="54" fillId="9" borderId="17" xfId="0" applyFont="1" applyFill="1" applyBorder="1" applyAlignment="1">
      <alignment horizontal="right"/>
    </xf>
    <xf numFmtId="164" fontId="52" fillId="9" borderId="20" xfId="0" applyNumberFormat="1" applyFont="1" applyFill="1" applyBorder="1" applyAlignment="1">
      <alignment horizontal="center" vertical="center" wrapText="1"/>
    </xf>
    <xf numFmtId="164" fontId="54" fillId="9" borderId="17" xfId="0" applyNumberFormat="1" applyFont="1" applyFill="1" applyBorder="1" applyAlignment="1">
      <alignment/>
    </xf>
    <xf numFmtId="164" fontId="54" fillId="9" borderId="18" xfId="0" applyNumberFormat="1" applyFont="1" applyFill="1" applyBorder="1" applyAlignment="1">
      <alignment/>
    </xf>
    <xf numFmtId="164" fontId="54" fillId="9" borderId="19" xfId="0" applyNumberFormat="1" applyFont="1" applyFill="1" applyBorder="1" applyAlignment="1">
      <alignment/>
    </xf>
    <xf numFmtId="164" fontId="54" fillId="3" borderId="19" xfId="0" applyNumberFormat="1" applyFont="1" applyFill="1" applyBorder="1" applyAlignment="1">
      <alignment/>
    </xf>
    <xf numFmtId="164" fontId="54" fillId="6" borderId="19" xfId="0" applyNumberFormat="1" applyFont="1" applyFill="1" applyBorder="1" applyAlignment="1">
      <alignment/>
    </xf>
    <xf numFmtId="0" fontId="54" fillId="9" borderId="19" xfId="0" applyFont="1" applyFill="1" applyBorder="1" applyAlignment="1">
      <alignment/>
    </xf>
    <xf numFmtId="164" fontId="55" fillId="9" borderId="20" xfId="0" applyNumberFormat="1" applyFont="1" applyFill="1" applyBorder="1" applyAlignment="1">
      <alignment/>
    </xf>
    <xf numFmtId="164" fontId="54" fillId="2" borderId="19" xfId="0" applyNumberFormat="1" applyFont="1" applyFill="1" applyBorder="1" applyAlignment="1">
      <alignment/>
    </xf>
    <xf numFmtId="0" fontId="54" fillId="9" borderId="20" xfId="0" applyFont="1" applyFill="1" applyBorder="1" applyAlignment="1">
      <alignment/>
    </xf>
    <xf numFmtId="0" fontId="54" fillId="9" borderId="0" xfId="0" applyFont="1" applyFill="1" applyAlignment="1">
      <alignment/>
    </xf>
    <xf numFmtId="0" fontId="32" fillId="11" borderId="21" xfId="51" applyFont="1" applyFill="1" applyBorder="1" applyAlignment="1">
      <alignment horizontal="center" wrapText="1"/>
      <protection/>
    </xf>
    <xf numFmtId="0" fontId="0" fillId="7" borderId="14" xfId="51" applyFont="1" applyFill="1" applyBorder="1" applyAlignment="1">
      <alignment textRotation="90"/>
      <protection/>
    </xf>
    <xf numFmtId="164" fontId="0" fillId="7" borderId="19" xfId="51" applyNumberFormat="1" applyFont="1" applyFill="1" applyBorder="1">
      <alignment/>
      <protection/>
    </xf>
    <xf numFmtId="164" fontId="0" fillId="10" borderId="39" xfId="51" applyNumberFormat="1" applyFont="1" applyFill="1" applyBorder="1">
      <alignment/>
      <protection/>
    </xf>
    <xf numFmtId="164" fontId="0" fillId="10" borderId="40" xfId="51" applyNumberFormat="1" applyFont="1" applyFill="1" applyBorder="1">
      <alignment/>
      <protection/>
    </xf>
    <xf numFmtId="0" fontId="0" fillId="2" borderId="0" xfId="51" applyFont="1" applyFill="1">
      <alignment/>
      <protection/>
    </xf>
    <xf numFmtId="0" fontId="2" fillId="10" borderId="15" xfId="51" applyFont="1" applyFill="1" applyBorder="1">
      <alignment/>
      <protection/>
    </xf>
    <xf numFmtId="0" fontId="0" fillId="35" borderId="41" xfId="51" applyFont="1" applyFill="1" applyBorder="1">
      <alignment/>
      <protection/>
    </xf>
    <xf numFmtId="164" fontId="0" fillId="35" borderId="40" xfId="51" applyNumberFormat="1" applyFont="1" applyFill="1" applyBorder="1">
      <alignment/>
      <protection/>
    </xf>
    <xf numFmtId="164" fontId="0" fillId="35" borderId="39" xfId="51" applyNumberFormat="1" applyFont="1" applyFill="1" applyBorder="1">
      <alignment/>
      <protection/>
    </xf>
    <xf numFmtId="164" fontId="0" fillId="7" borderId="19" xfId="0" applyNumberFormat="1" applyFont="1" applyFill="1" applyBorder="1" applyAlignment="1">
      <alignment/>
    </xf>
    <xf numFmtId="164" fontId="52" fillId="11" borderId="20" xfId="51" applyNumberFormat="1" applyFont="1" applyFill="1" applyBorder="1" applyAlignment="1">
      <alignment horizontal="center" vertical="center" wrapText="1"/>
      <protection/>
    </xf>
    <xf numFmtId="164" fontId="2" fillId="11" borderId="20" xfId="51" applyNumberFormat="1" applyFont="1" applyFill="1" applyBorder="1">
      <alignment/>
      <protection/>
    </xf>
    <xf numFmtId="164" fontId="0" fillId="11" borderId="39" xfId="51" applyNumberFormat="1" applyFont="1" applyFill="1" applyBorder="1">
      <alignment/>
      <protection/>
    </xf>
    <xf numFmtId="164" fontId="0" fillId="11" borderId="40" xfId="51" applyNumberFormat="1" applyFont="1" applyFill="1" applyBorder="1">
      <alignment/>
      <protection/>
    </xf>
    <xf numFmtId="0" fontId="0" fillId="11" borderId="0" xfId="0" applyFill="1" applyAlignment="1">
      <alignment/>
    </xf>
    <xf numFmtId="0" fontId="56" fillId="11" borderId="35" xfId="0" applyFont="1" applyFill="1" applyBorder="1" applyAlignment="1">
      <alignment horizontal="center" vertical="center" wrapText="1"/>
    </xf>
    <xf numFmtId="0" fontId="25" fillId="11" borderId="35" xfId="0" applyFont="1" applyFill="1" applyBorder="1" applyAlignment="1">
      <alignment horizontal="center" wrapText="1"/>
    </xf>
    <xf numFmtId="164" fontId="0" fillId="7" borderId="16" xfId="51" applyNumberFormat="1" applyFont="1" applyFill="1" applyBorder="1">
      <alignment/>
      <protection/>
    </xf>
    <xf numFmtId="164" fontId="52" fillId="11" borderId="19" xfId="51" applyNumberFormat="1" applyFont="1" applyFill="1" applyBorder="1" applyAlignment="1">
      <alignment horizontal="center" vertical="center" wrapText="1"/>
      <protection/>
    </xf>
    <xf numFmtId="0" fontId="5" fillId="11" borderId="21" xfId="51" applyFont="1" applyFill="1" applyBorder="1" applyAlignment="1">
      <alignment horizontal="right" wrapText="1"/>
      <protection/>
    </xf>
    <xf numFmtId="164" fontId="54" fillId="7" borderId="19" xfId="51" applyNumberFormat="1" applyFont="1" applyFill="1" applyBorder="1">
      <alignment/>
      <protection/>
    </xf>
    <xf numFmtId="164" fontId="54" fillId="9" borderId="39" xfId="51" applyNumberFormat="1" applyFont="1" applyFill="1" applyBorder="1">
      <alignment/>
      <protection/>
    </xf>
    <xf numFmtId="164" fontId="54" fillId="9" borderId="40" xfId="51" applyNumberFormat="1" applyFont="1" applyFill="1" applyBorder="1">
      <alignment/>
      <protection/>
    </xf>
    <xf numFmtId="0" fontId="54" fillId="0" borderId="0" xfId="0" applyFont="1" applyAlignment="1">
      <alignment/>
    </xf>
    <xf numFmtId="164" fontId="54" fillId="7" borderId="19" xfId="0" applyNumberFormat="1" applyFont="1" applyFill="1" applyBorder="1" applyAlignment="1">
      <alignment/>
    </xf>
    <xf numFmtId="164" fontId="54" fillId="9" borderId="39" xfId="0" applyNumberFormat="1" applyFont="1" applyFill="1" applyBorder="1" applyAlignment="1">
      <alignment/>
    </xf>
    <xf numFmtId="164" fontId="54" fillId="9" borderId="40" xfId="0" applyNumberFormat="1" applyFont="1" applyFill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95250</xdr:colOff>
      <xdr:row>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23</xdr:col>
      <xdr:colOff>257175</xdr:colOff>
      <xdr:row>15</xdr:row>
      <xdr:rowOff>0</xdr:rowOff>
    </xdr:from>
    <xdr:ext cx="0" cy="180975"/>
    <xdr:sp>
      <xdr:nvSpPr>
        <xdr:cNvPr id="2" name="pole tekstowe 1"/>
        <xdr:cNvSpPr txBox="1">
          <a:spLocks noChangeArrowheads="1"/>
        </xdr:cNvSpPr>
      </xdr:nvSpPr>
      <xdr:spPr>
        <a:xfrm>
          <a:off x="12163425" y="28765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95250</xdr:colOff>
      <xdr:row>4</xdr:row>
      <xdr:rowOff>95250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ownik\AppData\Local\Microsoft\Windows\Temporary%20Internet%20Files\Content.Outlook\9Y0057LJ\Plan%20kszta&#322;cenia%202%20ROK%20II%20STOPIE&#323;%20Piel&#281;gniarstwo%20II%20TOK%20A%2019%2001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ownik\AppData\Local\Microsoft\Windows\Temporary%20Internet%20Files\Content.Outlook\9Y0057LJ\Plan%20kszta&#322;cenia%202%20ROK%20II%20STOPIE&#323;%20Piel&#281;gniarstwo%20II%20TOK%20B%2019%2001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37"/>
  <sheetViews>
    <sheetView showZeros="0" tabSelected="1" view="pageLayout" zoomScaleNormal="130" zoomScaleSheetLayoutView="100" workbookViewId="0" topLeftCell="A1">
      <selection activeCell="AK13" sqref="AK13"/>
    </sheetView>
  </sheetViews>
  <sheetFormatPr defaultColWidth="9.140625" defaultRowHeight="12.75"/>
  <cols>
    <col min="1" max="1" width="4.28125" style="4" customWidth="1"/>
    <col min="2" max="2" width="13.28125" style="4" customWidth="1"/>
    <col min="3" max="3" width="36.57421875" style="4" customWidth="1"/>
    <col min="4" max="4" width="7.00390625" style="4" customWidth="1"/>
    <col min="5" max="8" width="5.7109375" style="4" customWidth="1"/>
    <col min="9" max="9" width="7.00390625" style="4" customWidth="1"/>
    <col min="10" max="10" width="6.57421875" style="4" customWidth="1"/>
    <col min="11" max="11" width="8.421875" style="4" customWidth="1"/>
    <col min="12" max="17" width="5.7109375" style="4" customWidth="1"/>
    <col min="18" max="18" width="7.57421875" style="4" customWidth="1"/>
    <col min="19" max="19" width="8.57421875" style="4" customWidth="1"/>
    <col min="20" max="20" width="12.421875" style="4" customWidth="1"/>
    <col min="21" max="21" width="5.7109375" style="4" customWidth="1"/>
    <col min="22" max="22" width="7.421875" style="4" customWidth="1"/>
    <col min="23" max="33" width="5.7109375" style="4" customWidth="1"/>
    <col min="34" max="34" width="4.8515625" style="4" customWidth="1"/>
    <col min="35" max="36" width="7.140625" style="4" customWidth="1"/>
    <col min="37" max="37" width="7.57421875" style="4" customWidth="1"/>
    <col min="38" max="38" width="10.140625" style="4" customWidth="1"/>
    <col min="39" max="39" width="5.7109375" style="4" customWidth="1"/>
    <col min="40" max="40" width="7.421875" style="4" customWidth="1"/>
    <col min="41" max="41" width="6.57421875" style="4" customWidth="1"/>
    <col min="42" max="16384" width="9.140625" style="4" customWidth="1"/>
  </cols>
  <sheetData>
    <row r="1" ht="12.75"/>
    <row r="2" spans="36:40" ht="12.75">
      <c r="AJ2" s="42"/>
      <c r="AK2" s="43"/>
      <c r="AL2" s="43"/>
      <c r="AM2" s="43"/>
      <c r="AN2" s="43"/>
    </row>
    <row r="3" ht="12.75"/>
    <row r="4" spans="36:40" ht="12.75">
      <c r="AJ4" s="42"/>
      <c r="AK4" s="43"/>
      <c r="AL4" s="43"/>
      <c r="AM4" s="43"/>
      <c r="AN4" s="43"/>
    </row>
    <row r="5" ht="12.75"/>
    <row r="6" spans="1:41" s="1" customFormat="1" ht="19.5" customHeight="1">
      <c r="A6" s="41" t="s">
        <v>39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</row>
    <row r="7" spans="1:41" s="1" customFormat="1" ht="19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9" s="2" customFormat="1" ht="15" customHeight="1">
      <c r="A9" s="2" t="s">
        <v>40</v>
      </c>
    </row>
    <row r="10" s="2" customFormat="1" ht="15" customHeight="1">
      <c r="A10" s="2" t="s">
        <v>41</v>
      </c>
    </row>
    <row r="11" s="2" customFormat="1" ht="15" customHeight="1">
      <c r="A11" s="2" t="s">
        <v>42</v>
      </c>
    </row>
    <row r="12" s="2" customFormat="1" ht="15" customHeight="1">
      <c r="A12" s="2" t="s">
        <v>43</v>
      </c>
    </row>
    <row r="13" ht="15" customHeight="1"/>
    <row r="14" ht="13.5" thickBot="1"/>
    <row r="15" spans="1:41" ht="15.75" thickBot="1">
      <c r="A15" s="60" t="s">
        <v>5</v>
      </c>
      <c r="B15" s="61"/>
      <c r="C15" s="62" t="s">
        <v>4</v>
      </c>
      <c r="D15" s="63" t="s">
        <v>7</v>
      </c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6"/>
      <c r="V15" s="63" t="s">
        <v>8</v>
      </c>
      <c r="W15" s="64"/>
      <c r="X15" s="64"/>
      <c r="Y15" s="64"/>
      <c r="Z15" s="64"/>
      <c r="AA15" s="64"/>
      <c r="AB15" s="64"/>
      <c r="AC15" s="64"/>
      <c r="AD15" s="65"/>
      <c r="AE15" s="65"/>
      <c r="AF15" s="65"/>
      <c r="AG15" s="65"/>
      <c r="AH15" s="65"/>
      <c r="AI15" s="65"/>
      <c r="AJ15" s="65"/>
      <c r="AK15" s="65"/>
      <c r="AL15" s="65"/>
      <c r="AM15" s="66"/>
      <c r="AN15" s="67" t="s">
        <v>9</v>
      </c>
      <c r="AO15" s="68" t="s">
        <v>10</v>
      </c>
    </row>
    <row r="16" spans="1:41" ht="241.5">
      <c r="A16" s="69"/>
      <c r="B16" s="70" t="s">
        <v>22</v>
      </c>
      <c r="C16" s="71"/>
      <c r="D16" s="72" t="s">
        <v>11</v>
      </c>
      <c r="E16" s="73" t="s">
        <v>12</v>
      </c>
      <c r="F16" s="74" t="s">
        <v>13</v>
      </c>
      <c r="G16" s="74" t="s">
        <v>14</v>
      </c>
      <c r="H16" s="74" t="s">
        <v>15</v>
      </c>
      <c r="I16" s="74" t="s">
        <v>16</v>
      </c>
      <c r="J16" s="74" t="s">
        <v>17</v>
      </c>
      <c r="K16" s="74" t="s">
        <v>46</v>
      </c>
      <c r="L16" s="74" t="s">
        <v>47</v>
      </c>
      <c r="M16" s="74" t="s">
        <v>18</v>
      </c>
      <c r="N16" s="75" t="s">
        <v>24</v>
      </c>
      <c r="O16" s="74" t="s">
        <v>21</v>
      </c>
      <c r="P16" s="76" t="s">
        <v>19</v>
      </c>
      <c r="Q16" s="74" t="s">
        <v>0</v>
      </c>
      <c r="R16" s="74" t="s">
        <v>20</v>
      </c>
      <c r="S16" s="74" t="s">
        <v>6</v>
      </c>
      <c r="T16" s="74" t="s">
        <v>1</v>
      </c>
      <c r="U16" s="77" t="s">
        <v>2</v>
      </c>
      <c r="V16" s="73" t="s">
        <v>11</v>
      </c>
      <c r="W16" s="73" t="s">
        <v>12</v>
      </c>
      <c r="X16" s="73" t="s">
        <v>13</v>
      </c>
      <c r="Y16" s="73" t="s">
        <v>14</v>
      </c>
      <c r="Z16" s="73" t="s">
        <v>15</v>
      </c>
      <c r="AA16" s="73" t="s">
        <v>16</v>
      </c>
      <c r="AB16" s="73" t="s">
        <v>17</v>
      </c>
      <c r="AC16" s="74" t="s">
        <v>48</v>
      </c>
      <c r="AD16" s="74" t="s">
        <v>47</v>
      </c>
      <c r="AE16" s="74" t="s">
        <v>18</v>
      </c>
      <c r="AF16" s="75" t="s">
        <v>24</v>
      </c>
      <c r="AG16" s="74" t="s">
        <v>21</v>
      </c>
      <c r="AH16" s="76" t="s">
        <v>19</v>
      </c>
      <c r="AI16" s="74" t="s">
        <v>0</v>
      </c>
      <c r="AJ16" s="74" t="s">
        <v>20</v>
      </c>
      <c r="AK16" s="74" t="s">
        <v>6</v>
      </c>
      <c r="AL16" s="74" t="s">
        <v>1</v>
      </c>
      <c r="AM16" s="77" t="s">
        <v>2</v>
      </c>
      <c r="AN16" s="78"/>
      <c r="AO16" s="79"/>
    </row>
    <row r="17" spans="1:41" s="91" customFormat="1" ht="15.75">
      <c r="A17" s="80">
        <v>1</v>
      </c>
      <c r="B17" s="81" t="s">
        <v>23</v>
      </c>
      <c r="C17" s="82" t="s">
        <v>49</v>
      </c>
      <c r="D17" s="83"/>
      <c r="E17" s="84"/>
      <c r="F17" s="85"/>
      <c r="G17" s="85"/>
      <c r="H17" s="85"/>
      <c r="I17" s="85"/>
      <c r="J17" s="85"/>
      <c r="K17" s="85"/>
      <c r="L17" s="85"/>
      <c r="M17" s="85"/>
      <c r="N17" s="86"/>
      <c r="O17" s="85"/>
      <c r="P17" s="87"/>
      <c r="Q17" s="85"/>
      <c r="R17" s="85">
        <f>SUM(D17:O17)</f>
        <v>0</v>
      </c>
      <c r="S17" s="85">
        <f>SUM(D17:Q17)</f>
        <v>0</v>
      </c>
      <c r="T17" s="88"/>
      <c r="U17" s="89"/>
      <c r="V17" s="84">
        <v>15</v>
      </c>
      <c r="W17" s="84"/>
      <c r="X17" s="84"/>
      <c r="Y17" s="84">
        <v>15</v>
      </c>
      <c r="Z17" s="84"/>
      <c r="AA17" s="84"/>
      <c r="AB17" s="84"/>
      <c r="AC17" s="84"/>
      <c r="AD17" s="85"/>
      <c r="AE17" s="85"/>
      <c r="AF17" s="86"/>
      <c r="AG17" s="85"/>
      <c r="AH17" s="87"/>
      <c r="AI17" s="85"/>
      <c r="AJ17" s="85">
        <f>SUM(V17:AG17)</f>
        <v>30</v>
      </c>
      <c r="AK17" s="85">
        <f>SUM(V17:AI17)</f>
        <v>30</v>
      </c>
      <c r="AL17" s="88" t="s">
        <v>30</v>
      </c>
      <c r="AM17" s="89">
        <v>3</v>
      </c>
      <c r="AN17" s="90">
        <f>SUM(S17,AK17)</f>
        <v>30</v>
      </c>
      <c r="AO17" s="90">
        <f>SUM(U17,AM17)</f>
        <v>3</v>
      </c>
    </row>
    <row r="18" spans="1:41" s="91" customFormat="1" ht="31.5">
      <c r="A18" s="80">
        <v>2</v>
      </c>
      <c r="B18" s="92" t="s">
        <v>50</v>
      </c>
      <c r="C18" s="82" t="s">
        <v>51</v>
      </c>
      <c r="D18" s="83">
        <v>20</v>
      </c>
      <c r="E18" s="84">
        <v>10</v>
      </c>
      <c r="F18" s="85"/>
      <c r="G18" s="85">
        <v>20</v>
      </c>
      <c r="H18" s="85"/>
      <c r="I18" s="85"/>
      <c r="J18" s="92"/>
      <c r="K18" s="85"/>
      <c r="L18" s="85"/>
      <c r="M18" s="85"/>
      <c r="N18" s="86"/>
      <c r="O18" s="85"/>
      <c r="P18" s="93">
        <v>20</v>
      </c>
      <c r="Q18" s="85"/>
      <c r="R18" s="85">
        <f aca="true" t="shared" si="0" ref="R18:R36">SUM(D18:O18)</f>
        <v>50</v>
      </c>
      <c r="S18" s="85">
        <f aca="true" t="shared" si="1" ref="S18:S36">SUM(D18:Q18)</f>
        <v>70</v>
      </c>
      <c r="T18" s="88" t="s">
        <v>31</v>
      </c>
      <c r="U18" s="94">
        <v>6</v>
      </c>
      <c r="V18" s="84"/>
      <c r="W18" s="84"/>
      <c r="X18" s="84"/>
      <c r="Y18" s="84"/>
      <c r="Z18" s="84"/>
      <c r="AA18" s="84"/>
      <c r="AB18" s="84"/>
      <c r="AC18" s="84"/>
      <c r="AD18" s="85"/>
      <c r="AE18" s="85"/>
      <c r="AF18" s="86"/>
      <c r="AG18" s="85"/>
      <c r="AH18" s="87"/>
      <c r="AI18" s="85"/>
      <c r="AJ18" s="85">
        <f aca="true" t="shared" si="2" ref="AJ18:AJ36">SUM(V18:AG18)</f>
        <v>0</v>
      </c>
      <c r="AK18" s="85">
        <f aca="true" t="shared" si="3" ref="AK18:AK36">SUM(V18:AI18)</f>
        <v>0</v>
      </c>
      <c r="AL18" s="88"/>
      <c r="AM18" s="89"/>
      <c r="AN18" s="90">
        <f aca="true" t="shared" si="4" ref="AN18:AN36">SUM(S18,AK18)</f>
        <v>70</v>
      </c>
      <c r="AO18" s="90">
        <f aca="true" t="shared" si="5" ref="AO18:AO36">SUM(U18,AM18)</f>
        <v>6</v>
      </c>
    </row>
    <row r="19" spans="1:41" s="91" customFormat="1" ht="15.75">
      <c r="A19" s="80">
        <v>3</v>
      </c>
      <c r="B19" s="81" t="s">
        <v>23</v>
      </c>
      <c r="C19" s="95" t="s">
        <v>52</v>
      </c>
      <c r="D19" s="83">
        <v>15</v>
      </c>
      <c r="E19" s="84">
        <v>15</v>
      </c>
      <c r="F19" s="85"/>
      <c r="G19" s="85"/>
      <c r="H19" s="85"/>
      <c r="I19" s="85"/>
      <c r="J19" s="85"/>
      <c r="K19" s="85"/>
      <c r="L19" s="85"/>
      <c r="M19" s="85"/>
      <c r="N19" s="86"/>
      <c r="O19" s="85"/>
      <c r="P19" s="87"/>
      <c r="Q19" s="85"/>
      <c r="R19" s="85">
        <f t="shared" si="0"/>
        <v>30</v>
      </c>
      <c r="S19" s="85">
        <f t="shared" si="1"/>
        <v>30</v>
      </c>
      <c r="T19" s="88" t="s">
        <v>30</v>
      </c>
      <c r="U19" s="89">
        <v>3</v>
      </c>
      <c r="V19" s="84"/>
      <c r="W19" s="84"/>
      <c r="X19" s="84"/>
      <c r="Y19" s="84"/>
      <c r="Z19" s="84"/>
      <c r="AA19" s="84"/>
      <c r="AB19" s="84"/>
      <c r="AC19" s="84"/>
      <c r="AD19" s="85"/>
      <c r="AE19" s="85"/>
      <c r="AF19" s="86"/>
      <c r="AG19" s="85"/>
      <c r="AH19" s="87"/>
      <c r="AI19" s="85"/>
      <c r="AJ19" s="85">
        <f t="shared" si="2"/>
        <v>0</v>
      </c>
      <c r="AK19" s="85">
        <f t="shared" si="3"/>
        <v>0</v>
      </c>
      <c r="AL19" s="88"/>
      <c r="AM19" s="89"/>
      <c r="AN19" s="90">
        <f t="shared" si="4"/>
        <v>30</v>
      </c>
      <c r="AO19" s="90">
        <f t="shared" si="5"/>
        <v>3</v>
      </c>
    </row>
    <row r="20" spans="1:41" s="91" customFormat="1" ht="15.75">
      <c r="A20" s="80">
        <v>4</v>
      </c>
      <c r="B20" s="81" t="s">
        <v>23</v>
      </c>
      <c r="C20" s="82" t="s">
        <v>34</v>
      </c>
      <c r="D20" s="83"/>
      <c r="E20" s="84"/>
      <c r="F20" s="85"/>
      <c r="G20" s="85"/>
      <c r="H20" s="85"/>
      <c r="I20" s="85"/>
      <c r="J20" s="85"/>
      <c r="K20" s="85"/>
      <c r="L20" s="85"/>
      <c r="M20" s="85"/>
      <c r="N20" s="86"/>
      <c r="O20" s="85"/>
      <c r="P20" s="87"/>
      <c r="Q20" s="85"/>
      <c r="R20" s="85">
        <f t="shared" si="0"/>
        <v>0</v>
      </c>
      <c r="S20" s="85">
        <f t="shared" si="1"/>
        <v>0</v>
      </c>
      <c r="T20" s="88"/>
      <c r="U20" s="89"/>
      <c r="V20" s="84"/>
      <c r="W20" s="84"/>
      <c r="X20" s="84"/>
      <c r="Y20" s="84"/>
      <c r="Z20" s="84"/>
      <c r="AA20" s="84"/>
      <c r="AB20" s="84"/>
      <c r="AC20" s="84"/>
      <c r="AD20" s="85"/>
      <c r="AE20" s="85">
        <v>30</v>
      </c>
      <c r="AF20" s="86"/>
      <c r="AG20" s="85"/>
      <c r="AH20" s="87"/>
      <c r="AI20" s="85"/>
      <c r="AJ20" s="85">
        <f t="shared" si="2"/>
        <v>30</v>
      </c>
      <c r="AK20" s="85">
        <f t="shared" si="3"/>
        <v>30</v>
      </c>
      <c r="AL20" s="88" t="s">
        <v>30</v>
      </c>
      <c r="AM20" s="89">
        <v>2</v>
      </c>
      <c r="AN20" s="90">
        <f t="shared" si="4"/>
        <v>30</v>
      </c>
      <c r="AO20" s="90">
        <f t="shared" si="5"/>
        <v>2</v>
      </c>
    </row>
    <row r="21" spans="1:41" s="91" customFormat="1" ht="15.75">
      <c r="A21" s="80">
        <v>5</v>
      </c>
      <c r="B21" s="81" t="s">
        <v>23</v>
      </c>
      <c r="C21" s="82" t="s">
        <v>53</v>
      </c>
      <c r="D21" s="83"/>
      <c r="E21" s="84"/>
      <c r="F21" s="85"/>
      <c r="G21" s="85"/>
      <c r="H21" s="85"/>
      <c r="I21" s="85"/>
      <c r="J21" s="85"/>
      <c r="K21" s="85"/>
      <c r="L21" s="85"/>
      <c r="M21" s="85"/>
      <c r="N21" s="86"/>
      <c r="O21" s="85"/>
      <c r="P21" s="87"/>
      <c r="Q21" s="85"/>
      <c r="R21" s="85">
        <f t="shared" si="0"/>
        <v>0</v>
      </c>
      <c r="S21" s="85">
        <f t="shared" si="1"/>
        <v>0</v>
      </c>
      <c r="T21" s="88"/>
      <c r="U21" s="89"/>
      <c r="V21" s="84">
        <v>15</v>
      </c>
      <c r="W21" s="84"/>
      <c r="X21" s="84"/>
      <c r="Y21" s="84">
        <v>15</v>
      </c>
      <c r="Z21" s="84"/>
      <c r="AA21" s="84"/>
      <c r="AB21" s="84"/>
      <c r="AC21" s="84"/>
      <c r="AD21" s="85"/>
      <c r="AE21" s="85"/>
      <c r="AF21" s="86"/>
      <c r="AG21" s="85"/>
      <c r="AH21" s="87"/>
      <c r="AI21" s="85"/>
      <c r="AJ21" s="85">
        <f t="shared" si="2"/>
        <v>30</v>
      </c>
      <c r="AK21" s="85">
        <f t="shared" si="3"/>
        <v>30</v>
      </c>
      <c r="AL21" s="88" t="s">
        <v>30</v>
      </c>
      <c r="AM21" s="89">
        <v>3</v>
      </c>
      <c r="AN21" s="90">
        <f t="shared" si="4"/>
        <v>30</v>
      </c>
      <c r="AO21" s="90">
        <f t="shared" si="5"/>
        <v>3</v>
      </c>
    </row>
    <row r="22" spans="1:41" s="104" customFormat="1" ht="15.75">
      <c r="A22" s="96">
        <v>6</v>
      </c>
      <c r="B22" s="97" t="s">
        <v>23</v>
      </c>
      <c r="C22" s="98" t="s">
        <v>54</v>
      </c>
      <c r="D22" s="99"/>
      <c r="E22" s="100"/>
      <c r="F22" s="101"/>
      <c r="G22" s="101"/>
      <c r="H22" s="101"/>
      <c r="I22" s="101"/>
      <c r="J22" s="101"/>
      <c r="K22" s="101"/>
      <c r="L22" s="101"/>
      <c r="M22" s="101"/>
      <c r="N22" s="86"/>
      <c r="O22" s="101"/>
      <c r="P22" s="87"/>
      <c r="Q22" s="101"/>
      <c r="R22" s="101">
        <f t="shared" si="0"/>
        <v>0</v>
      </c>
      <c r="S22" s="101">
        <f t="shared" si="1"/>
        <v>0</v>
      </c>
      <c r="T22" s="102"/>
      <c r="U22" s="103"/>
      <c r="V22" s="100">
        <v>10</v>
      </c>
      <c r="W22" s="100"/>
      <c r="X22" s="100"/>
      <c r="Y22" s="100">
        <v>15</v>
      </c>
      <c r="Z22" s="100"/>
      <c r="AA22" s="100"/>
      <c r="AB22" s="100"/>
      <c r="AC22" s="100"/>
      <c r="AD22" s="101"/>
      <c r="AE22" s="101"/>
      <c r="AF22" s="86"/>
      <c r="AG22" s="101"/>
      <c r="AH22" s="87"/>
      <c r="AI22" s="101"/>
      <c r="AJ22" s="101">
        <f t="shared" si="2"/>
        <v>25</v>
      </c>
      <c r="AK22" s="101">
        <f t="shared" si="3"/>
        <v>25</v>
      </c>
      <c r="AL22" s="102" t="s">
        <v>30</v>
      </c>
      <c r="AM22" s="103">
        <v>2.5</v>
      </c>
      <c r="AN22" s="103">
        <f t="shared" si="4"/>
        <v>25</v>
      </c>
      <c r="AO22" s="103">
        <f t="shared" si="5"/>
        <v>2.5</v>
      </c>
    </row>
    <row r="23" spans="1:41" s="104" customFormat="1" ht="31.5">
      <c r="A23" s="96">
        <v>7</v>
      </c>
      <c r="B23" s="97" t="s">
        <v>23</v>
      </c>
      <c r="C23" s="98" t="s">
        <v>55</v>
      </c>
      <c r="D23" s="99">
        <v>15</v>
      </c>
      <c r="E23" s="100"/>
      <c r="F23" s="101"/>
      <c r="G23" s="101">
        <v>15</v>
      </c>
      <c r="H23" s="101"/>
      <c r="I23" s="101"/>
      <c r="J23" s="101"/>
      <c r="K23" s="101"/>
      <c r="L23" s="101"/>
      <c r="M23" s="101"/>
      <c r="N23" s="86"/>
      <c r="O23" s="101"/>
      <c r="P23" s="87"/>
      <c r="Q23" s="101"/>
      <c r="R23" s="101">
        <f t="shared" si="0"/>
        <v>30</v>
      </c>
      <c r="S23" s="101">
        <f t="shared" si="1"/>
        <v>30</v>
      </c>
      <c r="T23" s="102" t="s">
        <v>30</v>
      </c>
      <c r="U23" s="103">
        <v>3</v>
      </c>
      <c r="V23" s="100"/>
      <c r="W23" s="100"/>
      <c r="X23" s="100"/>
      <c r="Y23" s="100"/>
      <c r="Z23" s="100"/>
      <c r="AA23" s="100"/>
      <c r="AB23" s="100"/>
      <c r="AC23" s="100"/>
      <c r="AD23" s="101"/>
      <c r="AE23" s="101"/>
      <c r="AF23" s="86"/>
      <c r="AG23" s="101"/>
      <c r="AH23" s="87"/>
      <c r="AI23" s="101"/>
      <c r="AJ23" s="101">
        <f t="shared" si="2"/>
        <v>0</v>
      </c>
      <c r="AK23" s="101">
        <f t="shared" si="3"/>
        <v>0</v>
      </c>
      <c r="AL23" s="102"/>
      <c r="AM23" s="103"/>
      <c r="AN23" s="103">
        <f t="shared" si="4"/>
        <v>30</v>
      </c>
      <c r="AO23" s="103">
        <f t="shared" si="5"/>
        <v>3</v>
      </c>
    </row>
    <row r="24" spans="1:41" s="104" customFormat="1" ht="31.5">
      <c r="A24" s="96">
        <v>8</v>
      </c>
      <c r="B24" s="97" t="s">
        <v>23</v>
      </c>
      <c r="C24" s="98" t="s">
        <v>56</v>
      </c>
      <c r="D24" s="99">
        <v>10</v>
      </c>
      <c r="E24" s="105"/>
      <c r="F24" s="101"/>
      <c r="G24" s="100">
        <v>15</v>
      </c>
      <c r="H24" s="101"/>
      <c r="I24" s="101"/>
      <c r="J24" s="102"/>
      <c r="K24" s="101"/>
      <c r="L24" s="101"/>
      <c r="M24" s="101"/>
      <c r="N24" s="86"/>
      <c r="O24" s="101"/>
      <c r="P24" s="87"/>
      <c r="Q24" s="101"/>
      <c r="R24" s="101">
        <f t="shared" si="0"/>
        <v>25</v>
      </c>
      <c r="S24" s="101">
        <f t="shared" si="1"/>
        <v>25</v>
      </c>
      <c r="T24" s="102"/>
      <c r="U24" s="103">
        <v>3</v>
      </c>
      <c r="V24" s="100"/>
      <c r="W24" s="100"/>
      <c r="X24" s="100"/>
      <c r="Y24" s="100"/>
      <c r="Z24" s="100"/>
      <c r="AA24" s="100"/>
      <c r="AB24" s="102"/>
      <c r="AC24" s="100"/>
      <c r="AD24" s="101"/>
      <c r="AE24" s="101"/>
      <c r="AF24" s="86"/>
      <c r="AG24" s="101"/>
      <c r="AH24" s="87"/>
      <c r="AI24" s="101"/>
      <c r="AJ24" s="101">
        <f t="shared" si="2"/>
        <v>0</v>
      </c>
      <c r="AK24" s="101">
        <f t="shared" si="3"/>
        <v>0</v>
      </c>
      <c r="AL24" s="102"/>
      <c r="AM24" s="103"/>
      <c r="AN24" s="103">
        <f t="shared" si="4"/>
        <v>25</v>
      </c>
      <c r="AO24" s="103">
        <f t="shared" si="5"/>
        <v>3</v>
      </c>
    </row>
    <row r="25" spans="1:41" s="104" customFormat="1" ht="15.75">
      <c r="A25" s="96">
        <v>9</v>
      </c>
      <c r="B25" s="97" t="s">
        <v>23</v>
      </c>
      <c r="C25" s="98" t="s">
        <v>57</v>
      </c>
      <c r="D25" s="99">
        <v>10</v>
      </c>
      <c r="E25" s="100"/>
      <c r="F25" s="101"/>
      <c r="G25" s="101">
        <v>20</v>
      </c>
      <c r="H25" s="101"/>
      <c r="I25" s="101"/>
      <c r="J25" s="102"/>
      <c r="K25" s="101"/>
      <c r="L25" s="101"/>
      <c r="M25" s="101"/>
      <c r="N25" s="86"/>
      <c r="O25" s="101"/>
      <c r="P25" s="87"/>
      <c r="Q25" s="101"/>
      <c r="R25" s="101">
        <f t="shared" si="0"/>
        <v>30</v>
      </c>
      <c r="S25" s="101">
        <f t="shared" si="1"/>
        <v>30</v>
      </c>
      <c r="T25" s="102"/>
      <c r="U25" s="103">
        <v>3</v>
      </c>
      <c r="V25" s="100"/>
      <c r="W25" s="100"/>
      <c r="X25" s="100"/>
      <c r="Y25" s="100"/>
      <c r="Z25" s="100"/>
      <c r="AA25" s="100"/>
      <c r="AB25" s="100"/>
      <c r="AC25" s="100"/>
      <c r="AD25" s="101"/>
      <c r="AE25" s="101"/>
      <c r="AF25" s="86"/>
      <c r="AG25" s="101"/>
      <c r="AH25" s="87"/>
      <c r="AI25" s="101"/>
      <c r="AJ25" s="101">
        <f t="shared" si="2"/>
        <v>0</v>
      </c>
      <c r="AK25" s="101">
        <f t="shared" si="3"/>
        <v>0</v>
      </c>
      <c r="AL25" s="102"/>
      <c r="AM25" s="103"/>
      <c r="AN25" s="103">
        <f t="shared" si="4"/>
        <v>30</v>
      </c>
      <c r="AO25" s="103">
        <f t="shared" si="5"/>
        <v>3</v>
      </c>
    </row>
    <row r="26" spans="1:41" s="104" customFormat="1" ht="15.75">
      <c r="A26" s="96">
        <v>10</v>
      </c>
      <c r="B26" s="97" t="s">
        <v>23</v>
      </c>
      <c r="C26" s="106" t="s">
        <v>29</v>
      </c>
      <c r="D26" s="99"/>
      <c r="E26" s="100"/>
      <c r="F26" s="101"/>
      <c r="G26" s="101"/>
      <c r="H26" s="101"/>
      <c r="I26" s="101"/>
      <c r="J26" s="102"/>
      <c r="K26" s="101"/>
      <c r="L26" s="101"/>
      <c r="M26" s="101"/>
      <c r="N26" s="86"/>
      <c r="O26" s="101"/>
      <c r="P26" s="87"/>
      <c r="Q26" s="101"/>
      <c r="R26" s="101">
        <f t="shared" si="0"/>
        <v>0</v>
      </c>
      <c r="S26" s="101">
        <f t="shared" si="1"/>
        <v>0</v>
      </c>
      <c r="T26" s="102"/>
      <c r="U26" s="103"/>
      <c r="V26" s="100"/>
      <c r="W26" s="100"/>
      <c r="X26" s="100"/>
      <c r="Y26" s="100">
        <v>10</v>
      </c>
      <c r="Z26" s="100"/>
      <c r="AA26" s="100"/>
      <c r="AB26" s="100"/>
      <c r="AC26" s="100"/>
      <c r="AD26" s="101"/>
      <c r="AE26" s="101"/>
      <c r="AF26" s="86"/>
      <c r="AG26" s="101"/>
      <c r="AH26" s="87"/>
      <c r="AI26" s="101"/>
      <c r="AJ26" s="101">
        <f t="shared" si="2"/>
        <v>10</v>
      </c>
      <c r="AK26" s="101">
        <f t="shared" si="3"/>
        <v>10</v>
      </c>
      <c r="AL26" s="102" t="s">
        <v>30</v>
      </c>
      <c r="AM26" s="103">
        <v>0.5</v>
      </c>
      <c r="AN26" s="107">
        <f t="shared" si="4"/>
        <v>10</v>
      </c>
      <c r="AO26" s="103">
        <f t="shared" si="5"/>
        <v>0.5</v>
      </c>
    </row>
    <row r="27" spans="1:41" s="121" customFormat="1" ht="15.75">
      <c r="A27" s="108">
        <v>11</v>
      </c>
      <c r="B27" s="97" t="s">
        <v>23</v>
      </c>
      <c r="C27" s="109" t="s">
        <v>58</v>
      </c>
      <c r="D27" s="110"/>
      <c r="E27" s="111">
        <v>5</v>
      </c>
      <c r="F27" s="112"/>
      <c r="G27" s="112"/>
      <c r="H27" s="112"/>
      <c r="I27" s="112"/>
      <c r="J27" s="112"/>
      <c r="K27" s="113"/>
      <c r="L27" s="112"/>
      <c r="M27" s="112"/>
      <c r="N27" s="114"/>
      <c r="O27" s="112"/>
      <c r="P27" s="115"/>
      <c r="Q27" s="112"/>
      <c r="R27" s="112">
        <f t="shared" si="0"/>
        <v>5</v>
      </c>
      <c r="S27" s="112">
        <f t="shared" si="1"/>
        <v>5</v>
      </c>
      <c r="T27" s="116"/>
      <c r="U27" s="117"/>
      <c r="V27" s="111"/>
      <c r="W27" s="118">
        <v>5</v>
      </c>
      <c r="X27" s="111"/>
      <c r="Y27" s="111"/>
      <c r="Z27" s="111"/>
      <c r="AA27" s="111"/>
      <c r="AB27" s="111"/>
      <c r="AC27" s="111"/>
      <c r="AD27" s="112"/>
      <c r="AE27" s="112"/>
      <c r="AF27" s="114"/>
      <c r="AG27" s="112"/>
      <c r="AH27" s="115"/>
      <c r="AI27" s="112"/>
      <c r="AJ27" s="112">
        <f t="shared" si="2"/>
        <v>5</v>
      </c>
      <c r="AK27" s="112">
        <f t="shared" si="3"/>
        <v>5</v>
      </c>
      <c r="AL27" s="119" t="s">
        <v>30</v>
      </c>
      <c r="AM27" s="103"/>
      <c r="AN27" s="120">
        <f t="shared" si="4"/>
        <v>10</v>
      </c>
      <c r="AO27" s="103">
        <f t="shared" si="5"/>
        <v>0</v>
      </c>
    </row>
    <row r="28" spans="1:41" s="26" customFormat="1" ht="47.25">
      <c r="A28" s="122">
        <v>12</v>
      </c>
      <c r="B28" s="123" t="s">
        <v>23</v>
      </c>
      <c r="C28" s="124" t="s">
        <v>59</v>
      </c>
      <c r="D28" s="125">
        <v>20</v>
      </c>
      <c r="E28" s="126"/>
      <c r="F28" s="127"/>
      <c r="G28" s="127"/>
      <c r="H28" s="127"/>
      <c r="I28" s="127"/>
      <c r="J28" s="128"/>
      <c r="K28" s="127">
        <v>60</v>
      </c>
      <c r="L28" s="127"/>
      <c r="M28" s="127"/>
      <c r="N28" s="86"/>
      <c r="O28" s="127"/>
      <c r="P28" s="87">
        <v>40</v>
      </c>
      <c r="Q28" s="127"/>
      <c r="R28" s="127">
        <f t="shared" si="0"/>
        <v>80</v>
      </c>
      <c r="S28" s="127">
        <f t="shared" si="1"/>
        <v>120</v>
      </c>
      <c r="T28" s="128" t="s">
        <v>31</v>
      </c>
      <c r="U28" s="129">
        <v>8.5</v>
      </c>
      <c r="V28" s="126"/>
      <c r="W28" s="126"/>
      <c r="X28" s="126"/>
      <c r="Y28" s="126"/>
      <c r="Z28" s="126"/>
      <c r="AA28" s="126"/>
      <c r="AB28" s="128"/>
      <c r="AC28" s="126"/>
      <c r="AD28" s="127"/>
      <c r="AE28" s="127"/>
      <c r="AF28" s="86"/>
      <c r="AG28" s="127"/>
      <c r="AH28" s="87"/>
      <c r="AI28" s="127"/>
      <c r="AJ28" s="127">
        <f t="shared" si="2"/>
        <v>0</v>
      </c>
      <c r="AK28" s="127">
        <f t="shared" si="3"/>
        <v>0</v>
      </c>
      <c r="AL28" s="128"/>
      <c r="AM28" s="130"/>
      <c r="AN28" s="127">
        <f t="shared" si="4"/>
        <v>120</v>
      </c>
      <c r="AO28" s="130">
        <f t="shared" si="5"/>
        <v>8.5</v>
      </c>
    </row>
    <row r="29" spans="1:41" s="26" customFormat="1" ht="31.5">
      <c r="A29" s="122">
        <v>13</v>
      </c>
      <c r="B29" s="123" t="s">
        <v>23</v>
      </c>
      <c r="C29" s="124" t="s">
        <v>60</v>
      </c>
      <c r="D29" s="125"/>
      <c r="E29" s="126"/>
      <c r="F29" s="127"/>
      <c r="G29" s="127"/>
      <c r="H29" s="127"/>
      <c r="I29" s="127"/>
      <c r="J29" s="128"/>
      <c r="K29" s="127"/>
      <c r="L29" s="127"/>
      <c r="M29" s="127"/>
      <c r="N29" s="86"/>
      <c r="O29" s="127"/>
      <c r="P29" s="87"/>
      <c r="Q29" s="127"/>
      <c r="R29" s="127">
        <f t="shared" si="0"/>
        <v>0</v>
      </c>
      <c r="S29" s="127">
        <f t="shared" si="1"/>
        <v>0</v>
      </c>
      <c r="T29" s="128"/>
      <c r="U29" s="130"/>
      <c r="V29" s="126">
        <v>10</v>
      </c>
      <c r="W29" s="126"/>
      <c r="X29" s="126"/>
      <c r="Y29" s="126"/>
      <c r="Z29" s="126"/>
      <c r="AA29" s="126"/>
      <c r="AB29" s="128"/>
      <c r="AC29" s="126">
        <v>15</v>
      </c>
      <c r="AD29" s="127"/>
      <c r="AE29" s="127"/>
      <c r="AF29" s="86"/>
      <c r="AG29" s="127"/>
      <c r="AH29" s="87"/>
      <c r="AI29" s="127"/>
      <c r="AJ29" s="127">
        <f t="shared" si="2"/>
        <v>25</v>
      </c>
      <c r="AK29" s="127">
        <f t="shared" si="3"/>
        <v>25</v>
      </c>
      <c r="AL29" s="128" t="s">
        <v>30</v>
      </c>
      <c r="AM29" s="130">
        <v>2.5</v>
      </c>
      <c r="AN29" s="127">
        <f t="shared" si="4"/>
        <v>25</v>
      </c>
      <c r="AO29" s="130">
        <f t="shared" si="5"/>
        <v>2.5</v>
      </c>
    </row>
    <row r="30" spans="1:41" s="26" customFormat="1" ht="31.5">
      <c r="A30" s="122">
        <v>14</v>
      </c>
      <c r="B30" s="123" t="s">
        <v>23</v>
      </c>
      <c r="C30" s="131" t="s">
        <v>61</v>
      </c>
      <c r="D30" s="125"/>
      <c r="E30" s="126"/>
      <c r="F30" s="127"/>
      <c r="G30" s="127"/>
      <c r="H30" s="127"/>
      <c r="I30" s="127"/>
      <c r="J30" s="127"/>
      <c r="K30" s="127"/>
      <c r="L30" s="127"/>
      <c r="M30" s="127"/>
      <c r="N30" s="86"/>
      <c r="O30" s="127"/>
      <c r="P30" s="87"/>
      <c r="Q30" s="127"/>
      <c r="R30" s="127">
        <f t="shared" si="0"/>
        <v>0</v>
      </c>
      <c r="S30" s="127">
        <f t="shared" si="1"/>
        <v>0</v>
      </c>
      <c r="T30" s="128"/>
      <c r="U30" s="130"/>
      <c r="V30" s="126">
        <v>10</v>
      </c>
      <c r="W30" s="126"/>
      <c r="X30" s="126"/>
      <c r="Y30" s="126"/>
      <c r="Z30" s="126"/>
      <c r="AA30" s="126"/>
      <c r="AB30" s="128"/>
      <c r="AC30" s="126">
        <v>15</v>
      </c>
      <c r="AD30" s="127"/>
      <c r="AE30" s="127"/>
      <c r="AF30" s="86"/>
      <c r="AG30" s="127"/>
      <c r="AH30" s="87"/>
      <c r="AI30" s="127"/>
      <c r="AJ30" s="127">
        <f t="shared" si="2"/>
        <v>25</v>
      </c>
      <c r="AK30" s="127">
        <f t="shared" si="3"/>
        <v>25</v>
      </c>
      <c r="AL30" s="128" t="s">
        <v>30</v>
      </c>
      <c r="AM30" s="130">
        <v>1.5</v>
      </c>
      <c r="AN30" s="127">
        <f t="shared" si="4"/>
        <v>25</v>
      </c>
      <c r="AO30" s="130">
        <f t="shared" si="5"/>
        <v>1.5</v>
      </c>
    </row>
    <row r="31" spans="1:41" s="26" customFormat="1" ht="47.25">
      <c r="A31" s="122">
        <v>15</v>
      </c>
      <c r="B31" s="123" t="s">
        <v>23</v>
      </c>
      <c r="C31" s="124" t="s">
        <v>62</v>
      </c>
      <c r="D31" s="125"/>
      <c r="E31" s="126"/>
      <c r="F31" s="127"/>
      <c r="G31" s="127"/>
      <c r="H31" s="127"/>
      <c r="I31" s="127"/>
      <c r="J31" s="132"/>
      <c r="K31" s="127"/>
      <c r="L31" s="127"/>
      <c r="M31" s="127"/>
      <c r="N31" s="86"/>
      <c r="O31" s="127"/>
      <c r="P31" s="87"/>
      <c r="Q31" s="127"/>
      <c r="R31" s="127">
        <f t="shared" si="0"/>
        <v>0</v>
      </c>
      <c r="S31" s="127">
        <f t="shared" si="1"/>
        <v>0</v>
      </c>
      <c r="T31" s="128"/>
      <c r="U31" s="130"/>
      <c r="V31" s="126">
        <v>20</v>
      </c>
      <c r="W31" s="126"/>
      <c r="X31" s="126"/>
      <c r="Y31" s="126"/>
      <c r="Z31" s="126"/>
      <c r="AA31" s="126"/>
      <c r="AB31" s="128"/>
      <c r="AC31" s="126">
        <v>20</v>
      </c>
      <c r="AD31" s="127"/>
      <c r="AE31" s="127"/>
      <c r="AF31" s="86"/>
      <c r="AG31" s="127"/>
      <c r="AH31" s="87">
        <v>40</v>
      </c>
      <c r="AI31" s="127"/>
      <c r="AJ31" s="127">
        <f t="shared" si="2"/>
        <v>40</v>
      </c>
      <c r="AK31" s="127">
        <f t="shared" si="3"/>
        <v>80</v>
      </c>
      <c r="AL31" s="128" t="s">
        <v>31</v>
      </c>
      <c r="AM31" s="129">
        <v>5</v>
      </c>
      <c r="AN31" s="127">
        <f t="shared" si="4"/>
        <v>80</v>
      </c>
      <c r="AO31" s="130">
        <f t="shared" si="5"/>
        <v>5</v>
      </c>
    </row>
    <row r="32" spans="1:41" s="26" customFormat="1" ht="15.75">
      <c r="A32" s="122">
        <v>16</v>
      </c>
      <c r="B32" s="123" t="s">
        <v>23</v>
      </c>
      <c r="C32" s="133" t="s">
        <v>63</v>
      </c>
      <c r="D32" s="125">
        <v>10</v>
      </c>
      <c r="E32" s="126"/>
      <c r="F32" s="127"/>
      <c r="G32" s="127"/>
      <c r="H32" s="127"/>
      <c r="I32" s="127"/>
      <c r="J32" s="127"/>
      <c r="K32" s="127">
        <v>25</v>
      </c>
      <c r="L32" s="127"/>
      <c r="M32" s="127"/>
      <c r="N32" s="86"/>
      <c r="O32" s="127"/>
      <c r="P32" s="87"/>
      <c r="Q32" s="127"/>
      <c r="R32" s="127">
        <f t="shared" si="0"/>
        <v>35</v>
      </c>
      <c r="S32" s="127">
        <f t="shared" si="1"/>
        <v>35</v>
      </c>
      <c r="T32" s="128" t="s">
        <v>30</v>
      </c>
      <c r="U32" s="130">
        <v>3</v>
      </c>
      <c r="V32" s="126">
        <v>10</v>
      </c>
      <c r="W32" s="132"/>
      <c r="X32" s="128"/>
      <c r="Y32" s="126"/>
      <c r="Z32" s="126"/>
      <c r="AA32" s="126"/>
      <c r="AB32" s="126"/>
      <c r="AC32" s="126">
        <v>25</v>
      </c>
      <c r="AD32" s="127"/>
      <c r="AE32" s="127"/>
      <c r="AF32" s="86"/>
      <c r="AG32" s="127"/>
      <c r="AH32" s="87"/>
      <c r="AI32" s="127"/>
      <c r="AJ32" s="127">
        <f t="shared" si="2"/>
        <v>35</v>
      </c>
      <c r="AK32" s="127">
        <f t="shared" si="3"/>
        <v>35</v>
      </c>
      <c r="AL32" s="128" t="s">
        <v>31</v>
      </c>
      <c r="AM32" s="130">
        <v>3</v>
      </c>
      <c r="AN32" s="127">
        <f t="shared" si="4"/>
        <v>70</v>
      </c>
      <c r="AO32" s="130">
        <f t="shared" si="5"/>
        <v>6</v>
      </c>
    </row>
    <row r="33" spans="1:41" s="26" customFormat="1" ht="31.5">
      <c r="A33" s="122">
        <v>17</v>
      </c>
      <c r="B33" s="123" t="s">
        <v>23</v>
      </c>
      <c r="C33" s="134" t="s">
        <v>64</v>
      </c>
      <c r="D33" s="125"/>
      <c r="E33" s="126"/>
      <c r="F33" s="127"/>
      <c r="G33" s="127"/>
      <c r="H33" s="127"/>
      <c r="I33" s="127"/>
      <c r="J33" s="127"/>
      <c r="K33" s="127"/>
      <c r="L33" s="127"/>
      <c r="M33" s="127"/>
      <c r="N33" s="86"/>
      <c r="O33" s="127"/>
      <c r="P33" s="87"/>
      <c r="Q33" s="127"/>
      <c r="R33" s="127">
        <f t="shared" si="0"/>
        <v>0</v>
      </c>
      <c r="S33" s="127">
        <f t="shared" si="1"/>
        <v>0</v>
      </c>
      <c r="T33" s="128"/>
      <c r="U33" s="130"/>
      <c r="V33" s="126">
        <v>15</v>
      </c>
      <c r="W33" s="126"/>
      <c r="X33" s="126"/>
      <c r="Y33" s="126">
        <v>15</v>
      </c>
      <c r="Z33" s="126"/>
      <c r="AA33" s="126"/>
      <c r="AB33" s="126"/>
      <c r="AC33" s="126"/>
      <c r="AD33" s="127"/>
      <c r="AE33" s="127"/>
      <c r="AF33" s="86"/>
      <c r="AG33" s="127"/>
      <c r="AH33" s="87"/>
      <c r="AI33" s="127"/>
      <c r="AJ33" s="127">
        <f t="shared" si="2"/>
        <v>30</v>
      </c>
      <c r="AK33" s="127">
        <f t="shared" si="3"/>
        <v>30</v>
      </c>
      <c r="AL33" s="128" t="s">
        <v>30</v>
      </c>
      <c r="AM33" s="130">
        <v>2.5</v>
      </c>
      <c r="AN33" s="127">
        <f t="shared" si="4"/>
        <v>30</v>
      </c>
      <c r="AO33" s="130">
        <f t="shared" si="5"/>
        <v>2.5</v>
      </c>
    </row>
    <row r="34" spans="1:41" s="146" customFormat="1" ht="47.25">
      <c r="A34" s="135">
        <v>18</v>
      </c>
      <c r="B34" s="136" t="s">
        <v>23</v>
      </c>
      <c r="C34" s="137" t="s">
        <v>65</v>
      </c>
      <c r="D34" s="138"/>
      <c r="E34" s="139">
        <v>5</v>
      </c>
      <c r="F34" s="140"/>
      <c r="G34" s="140"/>
      <c r="H34" s="140"/>
      <c r="I34" s="140"/>
      <c r="J34" s="140"/>
      <c r="K34" s="140"/>
      <c r="L34" s="140"/>
      <c r="M34" s="140"/>
      <c r="N34" s="86">
        <v>10</v>
      </c>
      <c r="O34" s="140"/>
      <c r="P34" s="87"/>
      <c r="Q34" s="140"/>
      <c r="R34" s="140">
        <f t="shared" si="0"/>
        <v>15</v>
      </c>
      <c r="S34" s="140">
        <f t="shared" si="1"/>
        <v>15</v>
      </c>
      <c r="T34" s="141" t="s">
        <v>30</v>
      </c>
      <c r="U34" s="142">
        <v>0.5</v>
      </c>
      <c r="V34" s="139"/>
      <c r="W34" s="139">
        <v>5</v>
      </c>
      <c r="X34" s="139"/>
      <c r="Y34" s="139"/>
      <c r="Z34" s="139"/>
      <c r="AA34" s="139"/>
      <c r="AB34" s="139"/>
      <c r="AC34" s="139"/>
      <c r="AD34" s="140"/>
      <c r="AE34" s="140"/>
      <c r="AF34" s="86">
        <v>20</v>
      </c>
      <c r="AG34" s="140"/>
      <c r="AH34" s="87"/>
      <c r="AI34" s="143"/>
      <c r="AJ34" s="144">
        <f t="shared" si="2"/>
        <v>25</v>
      </c>
      <c r="AK34" s="143">
        <f t="shared" si="3"/>
        <v>25</v>
      </c>
      <c r="AL34" s="141" t="s">
        <v>30</v>
      </c>
      <c r="AM34" s="142">
        <v>3.5</v>
      </c>
      <c r="AN34" s="144">
        <f t="shared" si="4"/>
        <v>40</v>
      </c>
      <c r="AO34" s="145">
        <f t="shared" si="5"/>
        <v>4</v>
      </c>
    </row>
    <row r="35" spans="1:41" s="154" customFormat="1" ht="47.25">
      <c r="A35" s="147">
        <v>19</v>
      </c>
      <c r="B35" s="148" t="s">
        <v>23</v>
      </c>
      <c r="C35" s="149" t="s">
        <v>66</v>
      </c>
      <c r="D35" s="150"/>
      <c r="E35" s="151"/>
      <c r="F35" s="144"/>
      <c r="G35" s="144"/>
      <c r="H35" s="144"/>
      <c r="I35" s="144"/>
      <c r="J35" s="144"/>
      <c r="K35" s="144"/>
      <c r="L35" s="144"/>
      <c r="M35" s="144"/>
      <c r="N35" s="114"/>
      <c r="O35" s="144"/>
      <c r="P35" s="115"/>
      <c r="Q35" s="144"/>
      <c r="R35" s="144">
        <f t="shared" si="0"/>
        <v>0</v>
      </c>
      <c r="S35" s="144">
        <f t="shared" si="1"/>
        <v>0</v>
      </c>
      <c r="T35" s="152"/>
      <c r="U35" s="153"/>
      <c r="V35" s="151"/>
      <c r="W35" s="152"/>
      <c r="X35" s="151"/>
      <c r="Y35" s="151">
        <v>10</v>
      </c>
      <c r="Z35" s="151"/>
      <c r="AA35" s="151"/>
      <c r="AB35" s="151"/>
      <c r="AC35" s="151"/>
      <c r="AD35" s="144"/>
      <c r="AE35" s="144"/>
      <c r="AF35" s="114"/>
      <c r="AG35" s="144"/>
      <c r="AH35" s="115"/>
      <c r="AI35" s="144"/>
      <c r="AJ35" s="144">
        <f t="shared" si="2"/>
        <v>10</v>
      </c>
      <c r="AK35" s="144">
        <f t="shared" si="3"/>
        <v>10</v>
      </c>
      <c r="AL35" s="152" t="s">
        <v>30</v>
      </c>
      <c r="AM35" s="153">
        <v>1</v>
      </c>
      <c r="AN35" s="144">
        <f t="shared" si="4"/>
        <v>10</v>
      </c>
      <c r="AO35" s="153">
        <f t="shared" si="5"/>
        <v>1</v>
      </c>
    </row>
    <row r="36" spans="1:41" ht="16.5" thickBot="1">
      <c r="A36" s="155">
        <v>20</v>
      </c>
      <c r="B36" s="156"/>
      <c r="C36" s="157"/>
      <c r="D36" s="158"/>
      <c r="E36" s="159"/>
      <c r="F36" s="160"/>
      <c r="G36" s="160"/>
      <c r="H36" s="160"/>
      <c r="I36" s="160"/>
      <c r="J36" s="160"/>
      <c r="K36" s="160"/>
      <c r="L36" s="160"/>
      <c r="M36" s="160"/>
      <c r="N36" s="86"/>
      <c r="O36" s="160"/>
      <c r="P36" s="87"/>
      <c r="Q36" s="160"/>
      <c r="R36" s="160">
        <f t="shared" si="0"/>
        <v>0</v>
      </c>
      <c r="S36" s="160">
        <f t="shared" si="1"/>
        <v>0</v>
      </c>
      <c r="T36" s="161"/>
      <c r="U36" s="162"/>
      <c r="V36" s="159"/>
      <c r="W36" s="159"/>
      <c r="X36" s="159"/>
      <c r="Y36" s="159"/>
      <c r="Z36" s="159"/>
      <c r="AA36" s="159"/>
      <c r="AB36" s="159"/>
      <c r="AC36" s="159"/>
      <c r="AD36" s="160"/>
      <c r="AE36" s="160"/>
      <c r="AF36" s="86"/>
      <c r="AG36" s="160"/>
      <c r="AH36" s="87"/>
      <c r="AI36" s="160"/>
      <c r="AJ36" s="160">
        <f t="shared" si="2"/>
        <v>0</v>
      </c>
      <c r="AK36" s="160">
        <f t="shared" si="3"/>
        <v>0</v>
      </c>
      <c r="AL36" s="161"/>
      <c r="AM36" s="162"/>
      <c r="AN36" s="160">
        <f t="shared" si="4"/>
        <v>0</v>
      </c>
      <c r="AO36" s="163">
        <f t="shared" si="5"/>
        <v>0</v>
      </c>
    </row>
    <row r="37" spans="1:41" ht="15.75" thickBot="1">
      <c r="A37" s="164" t="s">
        <v>3</v>
      </c>
      <c r="B37" s="165"/>
      <c r="C37" s="166"/>
      <c r="D37" s="167">
        <f aca="true" t="shared" si="6" ref="D37:S37">SUM(D17:D36)</f>
        <v>100</v>
      </c>
      <c r="E37" s="167">
        <f t="shared" si="6"/>
        <v>35</v>
      </c>
      <c r="F37" s="167">
        <f t="shared" si="6"/>
        <v>0</v>
      </c>
      <c r="G37" s="167">
        <f t="shared" si="6"/>
        <v>70</v>
      </c>
      <c r="H37" s="167">
        <f t="shared" si="6"/>
        <v>0</v>
      </c>
      <c r="I37" s="167">
        <f t="shared" si="6"/>
        <v>0</v>
      </c>
      <c r="J37" s="167">
        <f t="shared" si="6"/>
        <v>0</v>
      </c>
      <c r="K37" s="167">
        <f t="shared" si="6"/>
        <v>85</v>
      </c>
      <c r="L37" s="167">
        <f t="shared" si="6"/>
        <v>0</v>
      </c>
      <c r="M37" s="167">
        <f t="shared" si="6"/>
        <v>0</v>
      </c>
      <c r="N37" s="168">
        <f t="shared" si="6"/>
        <v>10</v>
      </c>
      <c r="O37" s="167">
        <f t="shared" si="6"/>
        <v>0</v>
      </c>
      <c r="P37" s="169">
        <f t="shared" si="6"/>
        <v>60</v>
      </c>
      <c r="Q37" s="167">
        <f t="shared" si="6"/>
        <v>0</v>
      </c>
      <c r="R37" s="167">
        <f t="shared" si="6"/>
        <v>300</v>
      </c>
      <c r="S37" s="167">
        <f t="shared" si="6"/>
        <v>360</v>
      </c>
      <c r="T37" s="167"/>
      <c r="U37" s="167">
        <f>SUM(U17:U36)</f>
        <v>30</v>
      </c>
      <c r="V37" s="167">
        <f aca="true" t="shared" si="7" ref="V37:AK37">SUM(V17:V36)</f>
        <v>105</v>
      </c>
      <c r="W37" s="167">
        <f t="shared" si="7"/>
        <v>10</v>
      </c>
      <c r="X37" s="167">
        <f t="shared" si="7"/>
        <v>0</v>
      </c>
      <c r="Y37" s="167">
        <f t="shared" si="7"/>
        <v>80</v>
      </c>
      <c r="Z37" s="167">
        <f t="shared" si="7"/>
        <v>0</v>
      </c>
      <c r="AA37" s="167">
        <f t="shared" si="7"/>
        <v>0</v>
      </c>
      <c r="AB37" s="167">
        <f t="shared" si="7"/>
        <v>0</v>
      </c>
      <c r="AC37" s="167">
        <f t="shared" si="7"/>
        <v>75</v>
      </c>
      <c r="AD37" s="167">
        <f t="shared" si="7"/>
        <v>0</v>
      </c>
      <c r="AE37" s="167">
        <f t="shared" si="7"/>
        <v>30</v>
      </c>
      <c r="AF37" s="168">
        <f t="shared" si="7"/>
        <v>20</v>
      </c>
      <c r="AG37" s="167">
        <f t="shared" si="7"/>
        <v>0</v>
      </c>
      <c r="AH37" s="169">
        <f t="shared" si="7"/>
        <v>40</v>
      </c>
      <c r="AI37" s="167">
        <f t="shared" si="7"/>
        <v>0</v>
      </c>
      <c r="AJ37" s="167">
        <f t="shared" si="7"/>
        <v>320</v>
      </c>
      <c r="AK37" s="167">
        <f t="shared" si="7"/>
        <v>360</v>
      </c>
      <c r="AL37" s="167"/>
      <c r="AM37" s="167">
        <f>SUM(AM17:AM36)</f>
        <v>30</v>
      </c>
      <c r="AN37" s="170">
        <f>SUM(S37,AK37)</f>
        <v>720</v>
      </c>
      <c r="AO37" s="170">
        <f>SUM(U37,AM37)</f>
        <v>60</v>
      </c>
    </row>
  </sheetData>
  <sheetProtection password="E00D" sheet="1" objects="1" scenarios="1"/>
  <mergeCells count="10">
    <mergeCell ref="V15:AM15"/>
    <mergeCell ref="AN15:AN16"/>
    <mergeCell ref="AO15:AO16"/>
    <mergeCell ref="A37:C37"/>
    <mergeCell ref="AJ2:AN2"/>
    <mergeCell ref="AJ4:AN4"/>
    <mergeCell ref="A6:AO6"/>
    <mergeCell ref="A15:A16"/>
    <mergeCell ref="C15:C16"/>
    <mergeCell ref="D15:U15"/>
  </mergeCells>
  <dataValidations count="1">
    <dataValidation type="list" allowBlank="1" showInputMessage="1" showErrorMessage="1" sqref="B36 B17:B34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49" r:id="rId2"/>
  <headerFooter alignWithMargins="0">
    <oddHeader>&amp;Rzałącznik nr 3    
do Uchwały SenatuUniwersytetu Medycznego     
 we Wrocławiu nr    
z dnia    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36"/>
  <sheetViews>
    <sheetView showZeros="0" view="pageLayout" zoomScaleNormal="130" workbookViewId="0" topLeftCell="A1">
      <selection activeCell="C39" sqref="C39"/>
    </sheetView>
  </sheetViews>
  <sheetFormatPr defaultColWidth="9.140625" defaultRowHeight="12.75"/>
  <cols>
    <col min="1" max="1" width="4.28125" style="5" customWidth="1"/>
    <col min="2" max="2" width="13.28125" style="5" customWidth="1"/>
    <col min="3" max="3" width="36.57421875" style="6" customWidth="1"/>
    <col min="4" max="4" width="7.140625" style="5" customWidth="1"/>
    <col min="5" max="17" width="5.7109375" style="5" customWidth="1"/>
    <col min="18" max="18" width="7.421875" style="5" customWidth="1"/>
    <col min="19" max="19" width="7.8515625" style="5" customWidth="1"/>
    <col min="20" max="20" width="9.28125" style="5" customWidth="1"/>
    <col min="21" max="21" width="5.7109375" style="5" customWidth="1"/>
    <col min="22" max="22" width="7.00390625" style="5" customWidth="1"/>
    <col min="23" max="24" width="5.7109375" style="5" customWidth="1"/>
    <col min="25" max="25" width="5.7109375" style="35" customWidth="1"/>
    <col min="26" max="35" width="5.7109375" style="5" customWidth="1"/>
    <col min="36" max="37" width="7.8515625" style="5" customWidth="1"/>
    <col min="38" max="38" width="11.140625" style="5" customWidth="1"/>
    <col min="39" max="39" width="5.7109375" style="5" customWidth="1"/>
    <col min="40" max="40" width="7.57421875" style="5" customWidth="1"/>
    <col min="41" max="41" width="11.28125" style="5" customWidth="1"/>
    <col min="42" max="16384" width="9.140625" style="5" customWidth="1"/>
  </cols>
  <sheetData>
    <row r="1" ht="14.25"/>
    <row r="2" spans="36:40" ht="14.25">
      <c r="AJ2" s="47"/>
      <c r="AK2" s="48"/>
      <c r="AL2" s="48"/>
      <c r="AM2" s="48"/>
      <c r="AN2" s="48"/>
    </row>
    <row r="3" ht="14.25"/>
    <row r="4" spans="36:40" ht="14.25">
      <c r="AJ4" s="47"/>
      <c r="AK4" s="48"/>
      <c r="AL4" s="48"/>
      <c r="AM4" s="48"/>
      <c r="AN4" s="48"/>
    </row>
    <row r="5" ht="14.25"/>
    <row r="6" spans="1:41" s="8" customFormat="1" ht="19.5" customHeight="1">
      <c r="A6" s="49" t="s">
        <v>44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</row>
    <row r="7" spans="1:41" s="8" customFormat="1" ht="19.5" customHeight="1">
      <c r="A7" s="7"/>
      <c r="B7" s="7"/>
      <c r="C7" s="9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36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9" spans="1:25" s="6" customFormat="1" ht="15" customHeight="1">
      <c r="A9" s="6" t="s">
        <v>40</v>
      </c>
      <c r="Y9" s="37"/>
    </row>
    <row r="10" spans="1:25" s="6" customFormat="1" ht="15" customHeight="1">
      <c r="A10" s="6" t="s">
        <v>41</v>
      </c>
      <c r="N10" s="10" t="s">
        <v>32</v>
      </c>
      <c r="Y10" s="37"/>
    </row>
    <row r="11" spans="1:25" s="6" customFormat="1" ht="15" customHeight="1">
      <c r="A11" s="6" t="s">
        <v>45</v>
      </c>
      <c r="Y11" s="37"/>
    </row>
    <row r="12" spans="1:25" s="6" customFormat="1" ht="15" customHeight="1">
      <c r="A12" s="6" t="s">
        <v>43</v>
      </c>
      <c r="C12" s="2"/>
      <c r="Y12" s="37"/>
    </row>
    <row r="13" ht="15" customHeight="1"/>
    <row r="14" ht="15" thickBot="1"/>
    <row r="15" spans="1:41" ht="13.5" thickBot="1">
      <c r="A15" s="50" t="s">
        <v>5</v>
      </c>
      <c r="B15" s="11"/>
      <c r="C15" s="171" t="s">
        <v>4</v>
      </c>
      <c r="D15" s="52" t="s">
        <v>7</v>
      </c>
      <c r="E15" s="53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5"/>
      <c r="V15" s="52" t="s">
        <v>8</v>
      </c>
      <c r="W15" s="53"/>
      <c r="X15" s="53"/>
      <c r="Y15" s="53"/>
      <c r="Z15" s="53"/>
      <c r="AA15" s="53"/>
      <c r="AB15" s="53"/>
      <c r="AC15" s="53"/>
      <c r="AD15" s="54"/>
      <c r="AE15" s="54"/>
      <c r="AF15" s="54"/>
      <c r="AG15" s="54"/>
      <c r="AH15" s="54"/>
      <c r="AI15" s="54"/>
      <c r="AJ15" s="54"/>
      <c r="AK15" s="54"/>
      <c r="AL15" s="54"/>
      <c r="AM15" s="55"/>
      <c r="AN15" s="56" t="s">
        <v>9</v>
      </c>
      <c r="AO15" s="58" t="s">
        <v>10</v>
      </c>
    </row>
    <row r="16" spans="1:41" ht="264">
      <c r="A16" s="51"/>
      <c r="B16" s="12" t="s">
        <v>22</v>
      </c>
      <c r="C16" s="172"/>
      <c r="D16" s="13" t="s">
        <v>11</v>
      </c>
      <c r="E16" s="14" t="s">
        <v>12</v>
      </c>
      <c r="F16" s="15" t="s">
        <v>13</v>
      </c>
      <c r="G16" s="15" t="s">
        <v>14</v>
      </c>
      <c r="H16" s="15" t="s">
        <v>15</v>
      </c>
      <c r="I16" s="15" t="s">
        <v>16</v>
      </c>
      <c r="J16" s="15" t="s">
        <v>17</v>
      </c>
      <c r="K16" s="15" t="s">
        <v>26</v>
      </c>
      <c r="L16" s="15" t="s">
        <v>27</v>
      </c>
      <c r="M16" s="15" t="s">
        <v>18</v>
      </c>
      <c r="N16" s="173" t="s">
        <v>24</v>
      </c>
      <c r="O16" s="15" t="s">
        <v>21</v>
      </c>
      <c r="P16" s="174" t="s">
        <v>19</v>
      </c>
      <c r="Q16" s="15" t="s">
        <v>0</v>
      </c>
      <c r="R16" s="15" t="s">
        <v>20</v>
      </c>
      <c r="S16" s="15" t="s">
        <v>6</v>
      </c>
      <c r="T16" s="15" t="s">
        <v>1</v>
      </c>
      <c r="U16" s="175" t="s">
        <v>2</v>
      </c>
      <c r="V16" s="14" t="s">
        <v>11</v>
      </c>
      <c r="W16" s="14" t="s">
        <v>12</v>
      </c>
      <c r="X16" s="14" t="s">
        <v>13</v>
      </c>
      <c r="Y16" s="38" t="s">
        <v>14</v>
      </c>
      <c r="Z16" s="14" t="s">
        <v>15</v>
      </c>
      <c r="AA16" s="14" t="s">
        <v>16</v>
      </c>
      <c r="AB16" s="14" t="s">
        <v>17</v>
      </c>
      <c r="AC16" s="15" t="s">
        <v>28</v>
      </c>
      <c r="AD16" s="15" t="s">
        <v>27</v>
      </c>
      <c r="AE16" s="15" t="s">
        <v>18</v>
      </c>
      <c r="AF16" s="173" t="s">
        <v>24</v>
      </c>
      <c r="AG16" s="15" t="s">
        <v>21</v>
      </c>
      <c r="AH16" s="176" t="s">
        <v>19</v>
      </c>
      <c r="AI16" s="15" t="s">
        <v>0</v>
      </c>
      <c r="AJ16" s="15" t="s">
        <v>20</v>
      </c>
      <c r="AK16" s="15" t="s">
        <v>6</v>
      </c>
      <c r="AL16" s="15" t="s">
        <v>1</v>
      </c>
      <c r="AM16" s="16" t="s">
        <v>2</v>
      </c>
      <c r="AN16" s="57"/>
      <c r="AO16" s="59"/>
    </row>
    <row r="17" spans="1:41" s="183" customFormat="1" ht="15">
      <c r="A17" s="177">
        <v>1</v>
      </c>
      <c r="B17" s="178" t="s">
        <v>23</v>
      </c>
      <c r="C17" s="179" t="s">
        <v>33</v>
      </c>
      <c r="D17" s="180">
        <v>20</v>
      </c>
      <c r="E17" s="181"/>
      <c r="F17" s="182"/>
      <c r="G17" s="182">
        <v>10</v>
      </c>
      <c r="H17" s="182"/>
      <c r="I17" s="182"/>
      <c r="J17" s="182"/>
      <c r="K17" s="183">
        <v>10</v>
      </c>
      <c r="L17" s="182"/>
      <c r="M17" s="182"/>
      <c r="N17" s="184"/>
      <c r="O17" s="182"/>
      <c r="P17" s="185"/>
      <c r="Q17" s="182"/>
      <c r="R17" s="182">
        <f>SUM(D17:O17)</f>
        <v>40</v>
      </c>
      <c r="S17" s="182">
        <f>SUM(D17:Q17)</f>
        <v>40</v>
      </c>
      <c r="T17" s="186" t="s">
        <v>30</v>
      </c>
      <c r="U17" s="187">
        <v>3</v>
      </c>
      <c r="V17" s="181"/>
      <c r="W17" s="181"/>
      <c r="X17" s="181"/>
      <c r="Y17" s="181"/>
      <c r="Z17" s="181"/>
      <c r="AA17" s="181"/>
      <c r="AB17" s="181"/>
      <c r="AC17" s="181"/>
      <c r="AD17" s="182"/>
      <c r="AE17" s="182"/>
      <c r="AF17" s="184"/>
      <c r="AG17" s="182"/>
      <c r="AH17" s="188"/>
      <c r="AI17" s="182"/>
      <c r="AJ17" s="182">
        <f>SUM(V17:AG17)</f>
        <v>0</v>
      </c>
      <c r="AK17" s="182">
        <f>SUM(V17:AI17)</f>
        <v>0</v>
      </c>
      <c r="AL17" s="186"/>
      <c r="AM17" s="189"/>
      <c r="AN17" s="190">
        <f>SUM(S17,AK17)</f>
        <v>40</v>
      </c>
      <c r="AO17" s="190">
        <f>SUM(U17,AM17)</f>
        <v>3</v>
      </c>
    </row>
    <row r="18" spans="1:41" s="183" customFormat="1" ht="15">
      <c r="A18" s="177">
        <v>2</v>
      </c>
      <c r="B18" s="178" t="s">
        <v>23</v>
      </c>
      <c r="C18" s="191" t="s">
        <v>34</v>
      </c>
      <c r="D18" s="180"/>
      <c r="E18" s="181"/>
      <c r="F18" s="182"/>
      <c r="G18" s="182"/>
      <c r="H18" s="182"/>
      <c r="I18" s="182"/>
      <c r="J18" s="182"/>
      <c r="K18" s="182"/>
      <c r="L18" s="182"/>
      <c r="M18" s="182">
        <v>30</v>
      </c>
      <c r="N18" s="184"/>
      <c r="O18" s="182"/>
      <c r="P18" s="185"/>
      <c r="Q18" s="182"/>
      <c r="R18" s="182">
        <f aca="true" t="shared" si="0" ref="R18:R35">SUM(D18:O18)</f>
        <v>30</v>
      </c>
      <c r="S18" s="182">
        <f aca="true" t="shared" si="1" ref="S18:S35">SUM(D18:Q18)</f>
        <v>30</v>
      </c>
      <c r="T18" s="186" t="s">
        <v>30</v>
      </c>
      <c r="U18" s="187">
        <v>2</v>
      </c>
      <c r="V18" s="181"/>
      <c r="W18" s="181"/>
      <c r="X18" s="181"/>
      <c r="Y18" s="181"/>
      <c r="Z18" s="181"/>
      <c r="AA18" s="181"/>
      <c r="AB18" s="181"/>
      <c r="AC18" s="181"/>
      <c r="AD18" s="182"/>
      <c r="AE18" s="182">
        <v>30</v>
      </c>
      <c r="AF18" s="184"/>
      <c r="AG18" s="182"/>
      <c r="AH18" s="188"/>
      <c r="AI18" s="182"/>
      <c r="AJ18" s="182">
        <f>SUM(V18:AG18)</f>
        <v>30</v>
      </c>
      <c r="AK18" s="182">
        <f>SUM(V18:AI18)</f>
        <v>30</v>
      </c>
      <c r="AL18" s="186" t="s">
        <v>31</v>
      </c>
      <c r="AM18" s="189">
        <v>2</v>
      </c>
      <c r="AN18" s="190">
        <f aca="true" t="shared" si="2" ref="AN18:AN35">SUM(S18,AK18)</f>
        <v>60</v>
      </c>
      <c r="AO18" s="190">
        <f aca="true" t="shared" si="3" ref="AO18:AO35">SUM(U18,AM18)</f>
        <v>4</v>
      </c>
    </row>
    <row r="19" spans="1:41" s="34" customFormat="1" ht="30">
      <c r="A19" s="27">
        <v>3</v>
      </c>
      <c r="B19" s="28" t="s">
        <v>23</v>
      </c>
      <c r="C19" s="192" t="s">
        <v>67</v>
      </c>
      <c r="D19" s="29"/>
      <c r="E19" s="30"/>
      <c r="F19" s="31"/>
      <c r="G19" s="31"/>
      <c r="H19" s="31"/>
      <c r="I19" s="31"/>
      <c r="J19" s="31"/>
      <c r="K19" s="31"/>
      <c r="L19" s="31"/>
      <c r="M19" s="31"/>
      <c r="N19" s="184"/>
      <c r="O19" s="31"/>
      <c r="P19" s="185"/>
      <c r="Q19" s="31"/>
      <c r="R19" s="31">
        <f t="shared" si="0"/>
        <v>0</v>
      </c>
      <c r="S19" s="31">
        <f t="shared" si="1"/>
        <v>0</v>
      </c>
      <c r="T19" s="32"/>
      <c r="U19" s="193"/>
      <c r="V19" s="30">
        <v>15</v>
      </c>
      <c r="W19" s="30"/>
      <c r="X19" s="30"/>
      <c r="Y19" s="30"/>
      <c r="Z19" s="30"/>
      <c r="AA19" s="30"/>
      <c r="AB19" s="30"/>
      <c r="AC19" s="30">
        <v>15</v>
      </c>
      <c r="AD19" s="31"/>
      <c r="AE19" s="31"/>
      <c r="AF19" s="184"/>
      <c r="AG19" s="31"/>
      <c r="AH19" s="188">
        <v>40</v>
      </c>
      <c r="AI19" s="31"/>
      <c r="AJ19" s="31">
        <f aca="true" t="shared" si="4" ref="AJ19:AJ35">SUM(V19:AG19)</f>
        <v>30</v>
      </c>
      <c r="AK19" s="31">
        <f aca="true" t="shared" si="5" ref="AK19:AK35">SUM(V19:AI19)</f>
        <v>70</v>
      </c>
      <c r="AL19" s="32" t="s">
        <v>30</v>
      </c>
      <c r="AM19" s="33">
        <v>5</v>
      </c>
      <c r="AN19" s="31">
        <f t="shared" si="2"/>
        <v>70</v>
      </c>
      <c r="AO19" s="31">
        <f t="shared" si="3"/>
        <v>5</v>
      </c>
    </row>
    <row r="20" spans="1:41" s="34" customFormat="1" ht="15">
      <c r="A20" s="27">
        <v>4</v>
      </c>
      <c r="B20" s="28" t="s">
        <v>23</v>
      </c>
      <c r="C20" s="194" t="s">
        <v>68</v>
      </c>
      <c r="D20" s="29"/>
      <c r="E20" s="30"/>
      <c r="F20" s="31"/>
      <c r="G20" s="31"/>
      <c r="H20" s="31"/>
      <c r="I20" s="31"/>
      <c r="J20" s="31"/>
      <c r="K20" s="31"/>
      <c r="L20" s="31"/>
      <c r="M20" s="31"/>
      <c r="N20" s="184"/>
      <c r="O20" s="31"/>
      <c r="P20" s="185"/>
      <c r="Q20" s="31"/>
      <c r="R20" s="31">
        <f t="shared" si="0"/>
        <v>0</v>
      </c>
      <c r="S20" s="31">
        <f t="shared" si="1"/>
        <v>0</v>
      </c>
      <c r="T20" s="32"/>
      <c r="U20" s="193"/>
      <c r="V20" s="30">
        <v>10</v>
      </c>
      <c r="W20" s="30"/>
      <c r="X20" s="30"/>
      <c r="Y20" s="30"/>
      <c r="Z20" s="30"/>
      <c r="AA20" s="30"/>
      <c r="AB20" s="30"/>
      <c r="AC20" s="30">
        <v>10</v>
      </c>
      <c r="AD20" s="31"/>
      <c r="AE20" s="31"/>
      <c r="AF20" s="184"/>
      <c r="AG20" s="31"/>
      <c r="AH20" s="188">
        <v>40</v>
      </c>
      <c r="AJ20" s="31">
        <f t="shared" si="4"/>
        <v>20</v>
      </c>
      <c r="AK20" s="31">
        <f t="shared" si="5"/>
        <v>60</v>
      </c>
      <c r="AL20" s="32" t="s">
        <v>30</v>
      </c>
      <c r="AM20" s="33">
        <v>3.5</v>
      </c>
      <c r="AN20" s="31">
        <f t="shared" si="2"/>
        <v>60</v>
      </c>
      <c r="AO20" s="31">
        <f t="shared" si="3"/>
        <v>3.5</v>
      </c>
    </row>
    <row r="21" spans="1:41" s="34" customFormat="1" ht="15">
      <c r="A21" s="27">
        <v>5</v>
      </c>
      <c r="B21" s="28" t="s">
        <v>23</v>
      </c>
      <c r="C21" s="194" t="s">
        <v>69</v>
      </c>
      <c r="D21" s="29">
        <v>15</v>
      </c>
      <c r="F21" s="31"/>
      <c r="G21" s="30">
        <v>15</v>
      </c>
      <c r="H21" s="31"/>
      <c r="I21" s="31"/>
      <c r="J21" s="31"/>
      <c r="K21" s="31"/>
      <c r="L21" s="31"/>
      <c r="M21" s="31"/>
      <c r="N21" s="184"/>
      <c r="O21" s="31"/>
      <c r="P21" s="195">
        <v>20</v>
      </c>
      <c r="Q21" s="31"/>
      <c r="R21" s="31">
        <f t="shared" si="0"/>
        <v>30</v>
      </c>
      <c r="S21" s="31">
        <f t="shared" si="1"/>
        <v>50</v>
      </c>
      <c r="T21" s="32" t="s">
        <v>31</v>
      </c>
      <c r="U21" s="196">
        <v>3.5</v>
      </c>
      <c r="V21" s="30"/>
      <c r="W21" s="30"/>
      <c r="X21" s="30"/>
      <c r="Y21" s="30"/>
      <c r="Z21" s="30"/>
      <c r="AA21" s="30"/>
      <c r="AB21" s="30"/>
      <c r="AC21" s="30"/>
      <c r="AD21" s="31"/>
      <c r="AE21" s="31"/>
      <c r="AF21" s="184"/>
      <c r="AG21" s="31"/>
      <c r="AH21" s="188"/>
      <c r="AI21" s="31"/>
      <c r="AJ21" s="31">
        <f t="shared" si="4"/>
        <v>0</v>
      </c>
      <c r="AK21" s="31">
        <f t="shared" si="5"/>
        <v>0</v>
      </c>
      <c r="AL21" s="32"/>
      <c r="AM21" s="33"/>
      <c r="AN21" s="31">
        <f t="shared" si="2"/>
        <v>50</v>
      </c>
      <c r="AO21" s="31">
        <f t="shared" si="3"/>
        <v>3.5</v>
      </c>
    </row>
    <row r="22" spans="1:41" s="34" customFormat="1" ht="15">
      <c r="A22" s="27">
        <v>6</v>
      </c>
      <c r="B22" s="28" t="s">
        <v>23</v>
      </c>
      <c r="C22" s="194" t="s">
        <v>70</v>
      </c>
      <c r="D22" s="29">
        <v>15</v>
      </c>
      <c r="E22" s="31"/>
      <c r="F22" s="31"/>
      <c r="G22" s="31"/>
      <c r="H22" s="31"/>
      <c r="I22" s="31"/>
      <c r="J22" s="34">
        <v>15</v>
      </c>
      <c r="K22" s="31"/>
      <c r="L22" s="31"/>
      <c r="M22" s="31"/>
      <c r="N22" s="184"/>
      <c r="O22" s="31"/>
      <c r="P22" s="185"/>
      <c r="Q22" s="31"/>
      <c r="R22" s="31">
        <f t="shared" si="0"/>
        <v>30</v>
      </c>
      <c r="S22" s="31">
        <f t="shared" si="1"/>
        <v>30</v>
      </c>
      <c r="T22" s="32" t="s">
        <v>30</v>
      </c>
      <c r="U22" s="193">
        <v>2</v>
      </c>
      <c r="V22" s="30"/>
      <c r="W22" s="30"/>
      <c r="X22" s="30"/>
      <c r="Y22" s="30"/>
      <c r="Z22" s="30"/>
      <c r="AA22" s="30"/>
      <c r="AB22" s="30"/>
      <c r="AC22" s="30"/>
      <c r="AD22" s="31"/>
      <c r="AE22" s="31"/>
      <c r="AF22" s="184"/>
      <c r="AG22" s="31"/>
      <c r="AH22" s="188"/>
      <c r="AI22" s="31"/>
      <c r="AJ22" s="31">
        <f t="shared" si="4"/>
        <v>0</v>
      </c>
      <c r="AK22" s="31">
        <f t="shared" si="5"/>
        <v>0</v>
      </c>
      <c r="AL22" s="32"/>
      <c r="AM22" s="33"/>
      <c r="AN22" s="31">
        <f t="shared" si="2"/>
        <v>30</v>
      </c>
      <c r="AO22" s="31">
        <f t="shared" si="3"/>
        <v>2</v>
      </c>
    </row>
    <row r="23" spans="1:41" s="34" customFormat="1" ht="15">
      <c r="A23" s="27">
        <v>7</v>
      </c>
      <c r="B23" s="28" t="s">
        <v>23</v>
      </c>
      <c r="C23" s="197" t="s">
        <v>71</v>
      </c>
      <c r="D23" s="29"/>
      <c r="E23" s="30"/>
      <c r="F23" s="31"/>
      <c r="G23" s="31"/>
      <c r="H23" s="31"/>
      <c r="I23" s="31"/>
      <c r="J23" s="31"/>
      <c r="K23" s="31"/>
      <c r="L23" s="31"/>
      <c r="M23" s="31"/>
      <c r="N23" s="184"/>
      <c r="O23" s="31"/>
      <c r="P23" s="185"/>
      <c r="Q23" s="31"/>
      <c r="R23" s="31">
        <f t="shared" si="0"/>
        <v>0</v>
      </c>
      <c r="S23" s="31">
        <f t="shared" si="1"/>
        <v>0</v>
      </c>
      <c r="T23" s="32"/>
      <c r="U23" s="193"/>
      <c r="V23" s="30">
        <v>20</v>
      </c>
      <c r="W23" s="30"/>
      <c r="X23" s="30"/>
      <c r="Y23" s="30"/>
      <c r="Z23" s="30"/>
      <c r="AA23" s="30"/>
      <c r="AB23" s="30"/>
      <c r="AC23" s="30">
        <v>20</v>
      </c>
      <c r="AD23" s="31"/>
      <c r="AE23" s="31"/>
      <c r="AF23" s="184"/>
      <c r="AG23" s="31"/>
      <c r="AH23" s="188"/>
      <c r="AI23" s="31"/>
      <c r="AJ23" s="31">
        <f t="shared" si="4"/>
        <v>40</v>
      </c>
      <c r="AK23" s="31">
        <f t="shared" si="5"/>
        <v>40</v>
      </c>
      <c r="AL23" s="32" t="s">
        <v>31</v>
      </c>
      <c r="AM23" s="33">
        <v>3</v>
      </c>
      <c r="AN23" s="31">
        <f t="shared" si="2"/>
        <v>40</v>
      </c>
      <c r="AO23" s="31">
        <f t="shared" si="3"/>
        <v>3</v>
      </c>
    </row>
    <row r="24" spans="1:41" s="34" customFormat="1" ht="30">
      <c r="A24" s="27">
        <v>8</v>
      </c>
      <c r="B24" s="28" t="s">
        <v>23</v>
      </c>
      <c r="C24" s="197" t="s">
        <v>72</v>
      </c>
      <c r="D24" s="29"/>
      <c r="E24" s="30"/>
      <c r="F24" s="31"/>
      <c r="G24" s="31"/>
      <c r="H24" s="31"/>
      <c r="I24" s="31"/>
      <c r="J24" s="31"/>
      <c r="K24" s="31"/>
      <c r="L24" s="31"/>
      <c r="M24" s="31"/>
      <c r="N24" s="184"/>
      <c r="O24" s="31"/>
      <c r="P24" s="185"/>
      <c r="Q24" s="31"/>
      <c r="R24" s="31">
        <f t="shared" si="0"/>
        <v>0</v>
      </c>
      <c r="S24" s="31">
        <f t="shared" si="1"/>
        <v>0</v>
      </c>
      <c r="T24" s="32"/>
      <c r="U24" s="193"/>
      <c r="V24" s="30">
        <v>15</v>
      </c>
      <c r="W24" s="30"/>
      <c r="X24" s="30"/>
      <c r="Y24" s="30"/>
      <c r="Z24" s="30"/>
      <c r="AA24" s="30"/>
      <c r="AB24" s="30"/>
      <c r="AC24" s="30">
        <v>15</v>
      </c>
      <c r="AD24" s="31"/>
      <c r="AE24" s="31"/>
      <c r="AF24" s="184"/>
      <c r="AG24" s="31"/>
      <c r="AH24" s="188"/>
      <c r="AI24" s="31"/>
      <c r="AJ24" s="31">
        <f t="shared" si="4"/>
        <v>30</v>
      </c>
      <c r="AK24" s="31">
        <f t="shared" si="5"/>
        <v>30</v>
      </c>
      <c r="AL24" s="32" t="s">
        <v>30</v>
      </c>
      <c r="AM24" s="33">
        <v>2</v>
      </c>
      <c r="AN24" s="31">
        <f t="shared" si="2"/>
        <v>30</v>
      </c>
      <c r="AO24" s="31">
        <f t="shared" si="3"/>
        <v>2</v>
      </c>
    </row>
    <row r="25" spans="1:41" s="34" customFormat="1" ht="45">
      <c r="A25" s="27">
        <v>9</v>
      </c>
      <c r="B25" s="28" t="s">
        <v>23</v>
      </c>
      <c r="C25" s="198" t="s">
        <v>73</v>
      </c>
      <c r="D25" s="29">
        <v>10</v>
      </c>
      <c r="E25" s="30"/>
      <c r="F25" s="31"/>
      <c r="G25" s="31"/>
      <c r="H25" s="31"/>
      <c r="I25" s="31"/>
      <c r="J25" s="31">
        <v>10</v>
      </c>
      <c r="K25" s="199"/>
      <c r="L25" s="31"/>
      <c r="M25" s="31"/>
      <c r="N25" s="184"/>
      <c r="O25" s="31"/>
      <c r="P25" s="185"/>
      <c r="Q25" s="31"/>
      <c r="R25" s="31">
        <f t="shared" si="0"/>
        <v>20</v>
      </c>
      <c r="S25" s="31">
        <f t="shared" si="1"/>
        <v>20</v>
      </c>
      <c r="T25" s="32" t="s">
        <v>30</v>
      </c>
      <c r="U25" s="200">
        <v>1</v>
      </c>
      <c r="V25" s="30"/>
      <c r="W25" s="30"/>
      <c r="X25" s="30"/>
      <c r="Y25" s="30"/>
      <c r="Z25" s="30"/>
      <c r="AA25" s="30"/>
      <c r="AB25" s="30"/>
      <c r="AC25" s="30"/>
      <c r="AD25" s="31"/>
      <c r="AE25" s="31"/>
      <c r="AF25" s="184"/>
      <c r="AG25" s="31"/>
      <c r="AH25" s="188"/>
      <c r="AI25" s="31"/>
      <c r="AJ25" s="31">
        <f t="shared" si="4"/>
        <v>0</v>
      </c>
      <c r="AK25" s="31">
        <f t="shared" si="5"/>
        <v>0</v>
      </c>
      <c r="AL25" s="32"/>
      <c r="AM25" s="33"/>
      <c r="AN25" s="31">
        <f t="shared" si="2"/>
        <v>20</v>
      </c>
      <c r="AO25" s="31">
        <f t="shared" si="3"/>
        <v>1</v>
      </c>
    </row>
    <row r="26" spans="1:41" s="34" customFormat="1" ht="30">
      <c r="A26" s="27">
        <v>10</v>
      </c>
      <c r="B26" s="28" t="s">
        <v>23</v>
      </c>
      <c r="C26" s="197" t="s">
        <v>74</v>
      </c>
      <c r="D26" s="29"/>
      <c r="E26" s="30"/>
      <c r="F26" s="31"/>
      <c r="G26" s="31"/>
      <c r="H26" s="31"/>
      <c r="I26" s="31"/>
      <c r="J26" s="31"/>
      <c r="K26" s="30"/>
      <c r="L26" s="31"/>
      <c r="M26" s="31"/>
      <c r="N26" s="184"/>
      <c r="O26" s="31"/>
      <c r="P26" s="185"/>
      <c r="Q26" s="31"/>
      <c r="R26" s="31">
        <f t="shared" si="0"/>
        <v>0</v>
      </c>
      <c r="S26" s="31">
        <f t="shared" si="1"/>
        <v>0</v>
      </c>
      <c r="T26" s="32"/>
      <c r="U26" s="33"/>
      <c r="V26" s="30">
        <v>20</v>
      </c>
      <c r="W26" s="30"/>
      <c r="X26" s="30"/>
      <c r="Y26" s="30"/>
      <c r="Z26" s="30"/>
      <c r="AA26" s="30"/>
      <c r="AB26" s="30"/>
      <c r="AC26" s="31">
        <v>20</v>
      </c>
      <c r="AD26" s="31"/>
      <c r="AE26" s="31"/>
      <c r="AF26" s="184"/>
      <c r="AG26" s="31"/>
      <c r="AH26" s="188"/>
      <c r="AI26" s="31"/>
      <c r="AJ26" s="31">
        <f t="shared" si="4"/>
        <v>40</v>
      </c>
      <c r="AK26" s="31">
        <f t="shared" si="5"/>
        <v>40</v>
      </c>
      <c r="AL26" s="32" t="s">
        <v>31</v>
      </c>
      <c r="AM26" s="33">
        <v>3</v>
      </c>
      <c r="AN26" s="31">
        <f t="shared" si="2"/>
        <v>40</v>
      </c>
      <c r="AO26" s="31">
        <f t="shared" si="3"/>
        <v>3</v>
      </c>
    </row>
    <row r="27" spans="1:41" s="154" customFormat="1" ht="45">
      <c r="A27" s="201">
        <v>11</v>
      </c>
      <c r="B27" s="202" t="s">
        <v>23</v>
      </c>
      <c r="C27" s="203" t="s">
        <v>75</v>
      </c>
      <c r="D27" s="204"/>
      <c r="E27" s="205"/>
      <c r="F27" s="206"/>
      <c r="G27" s="206">
        <v>5</v>
      </c>
      <c r="H27" s="206"/>
      <c r="I27" s="206"/>
      <c r="J27" s="206"/>
      <c r="K27" s="206"/>
      <c r="L27" s="206"/>
      <c r="M27" s="206"/>
      <c r="N27" s="184">
        <v>60</v>
      </c>
      <c r="O27" s="206"/>
      <c r="P27" s="185"/>
      <c r="Q27" s="205"/>
      <c r="R27" s="154">
        <f t="shared" si="0"/>
        <v>65</v>
      </c>
      <c r="S27" s="205">
        <f t="shared" si="1"/>
        <v>65</v>
      </c>
      <c r="T27" s="207" t="s">
        <v>30</v>
      </c>
      <c r="U27" s="208">
        <v>7.5</v>
      </c>
      <c r="V27" s="205"/>
      <c r="W27" s="205">
        <v>5</v>
      </c>
      <c r="X27" s="205"/>
      <c r="Y27" s="205"/>
      <c r="Z27" s="205"/>
      <c r="AA27" s="205"/>
      <c r="AB27" s="205"/>
      <c r="AC27" s="205"/>
      <c r="AD27" s="206"/>
      <c r="AE27" s="206"/>
      <c r="AF27" s="184">
        <v>50</v>
      </c>
      <c r="AG27" s="206"/>
      <c r="AH27" s="209"/>
      <c r="AI27" s="205"/>
      <c r="AJ27" s="205">
        <f t="shared" si="4"/>
        <v>55</v>
      </c>
      <c r="AK27" s="154">
        <f t="shared" si="5"/>
        <v>55</v>
      </c>
      <c r="AL27" s="207" t="s">
        <v>30</v>
      </c>
      <c r="AM27" s="210">
        <v>6.5</v>
      </c>
      <c r="AN27" s="211">
        <f t="shared" si="2"/>
        <v>120</v>
      </c>
      <c r="AO27" s="205">
        <f t="shared" si="3"/>
        <v>14</v>
      </c>
    </row>
    <row r="28" spans="1:41" s="154" customFormat="1" ht="45">
      <c r="A28" s="201">
        <v>12</v>
      </c>
      <c r="B28" s="202" t="s">
        <v>23</v>
      </c>
      <c r="C28" s="212" t="s">
        <v>76</v>
      </c>
      <c r="D28" s="204"/>
      <c r="E28" s="205"/>
      <c r="F28" s="206"/>
      <c r="G28" s="206">
        <v>5</v>
      </c>
      <c r="H28" s="206"/>
      <c r="I28" s="206"/>
      <c r="J28" s="206"/>
      <c r="K28" s="206"/>
      <c r="L28" s="206"/>
      <c r="M28" s="206"/>
      <c r="N28" s="184"/>
      <c r="O28" s="206"/>
      <c r="P28" s="185"/>
      <c r="Q28" s="206"/>
      <c r="R28" s="206">
        <f t="shared" si="0"/>
        <v>5</v>
      </c>
      <c r="S28" s="206">
        <f t="shared" si="1"/>
        <v>5</v>
      </c>
      <c r="T28" s="207" t="s">
        <v>30</v>
      </c>
      <c r="U28" s="208">
        <v>0.5</v>
      </c>
      <c r="V28" s="205"/>
      <c r="W28" s="207"/>
      <c r="X28" s="205"/>
      <c r="Y28" s="205">
        <v>5</v>
      </c>
      <c r="Z28" s="205"/>
      <c r="AA28" s="205"/>
      <c r="AB28" s="205"/>
      <c r="AC28" s="205"/>
      <c r="AD28" s="206"/>
      <c r="AE28" s="206"/>
      <c r="AF28" s="184"/>
      <c r="AG28" s="206"/>
      <c r="AH28" s="188"/>
      <c r="AI28" s="206"/>
      <c r="AJ28" s="206">
        <f t="shared" si="4"/>
        <v>5</v>
      </c>
      <c r="AK28" s="206">
        <f t="shared" si="5"/>
        <v>5</v>
      </c>
      <c r="AL28" s="207" t="s">
        <v>30</v>
      </c>
      <c r="AM28" s="210">
        <v>0.5</v>
      </c>
      <c r="AN28" s="206">
        <f t="shared" si="2"/>
        <v>10</v>
      </c>
      <c r="AO28" s="206">
        <f t="shared" si="3"/>
        <v>1</v>
      </c>
    </row>
    <row r="29" spans="1:41" s="245" customFormat="1" ht="15">
      <c r="A29" s="231">
        <v>13</v>
      </c>
      <c r="B29" s="232" t="s">
        <v>23</v>
      </c>
      <c r="C29" s="233" t="s">
        <v>58</v>
      </c>
      <c r="D29" s="234"/>
      <c r="E29" s="235">
        <v>5</v>
      </c>
      <c r="F29" s="236"/>
      <c r="G29" s="236"/>
      <c r="H29" s="236"/>
      <c r="I29" s="236"/>
      <c r="J29" s="236"/>
      <c r="K29" s="236"/>
      <c r="L29" s="236"/>
      <c r="M29" s="236"/>
      <c r="N29" s="237"/>
      <c r="O29" s="236"/>
      <c r="P29" s="238"/>
      <c r="Q29" s="236"/>
      <c r="R29" s="236">
        <f t="shared" si="0"/>
        <v>5</v>
      </c>
      <c r="S29" s="236">
        <f t="shared" si="1"/>
        <v>5</v>
      </c>
      <c r="T29" s="239" t="s">
        <v>30</v>
      </c>
      <c r="U29" s="240"/>
      <c r="V29" s="235"/>
      <c r="W29" s="241">
        <v>5</v>
      </c>
      <c r="X29" s="235"/>
      <c r="Y29" s="235"/>
      <c r="Z29" s="235"/>
      <c r="AA29" s="235"/>
      <c r="AB29" s="235"/>
      <c r="AC29" s="235"/>
      <c r="AD29" s="236"/>
      <c r="AE29" s="236"/>
      <c r="AF29" s="237"/>
      <c r="AG29" s="236"/>
      <c r="AH29" s="242"/>
      <c r="AI29" s="236"/>
      <c r="AJ29" s="236">
        <f t="shared" si="4"/>
        <v>5</v>
      </c>
      <c r="AK29" s="236">
        <f t="shared" si="5"/>
        <v>5</v>
      </c>
      <c r="AL29" s="243" t="s">
        <v>30</v>
      </c>
      <c r="AM29" s="244"/>
      <c r="AN29" s="235">
        <f t="shared" si="2"/>
        <v>10</v>
      </c>
      <c r="AO29" s="236">
        <f t="shared" si="3"/>
        <v>0</v>
      </c>
    </row>
    <row r="30" spans="1:41" s="257" customFormat="1" ht="15">
      <c r="A30" s="246">
        <v>14</v>
      </c>
      <c r="B30" s="232" t="s">
        <v>23</v>
      </c>
      <c r="C30" s="247" t="s">
        <v>29</v>
      </c>
      <c r="D30" s="248">
        <v>10</v>
      </c>
      <c r="E30" s="249"/>
      <c r="F30" s="250"/>
      <c r="G30" s="250">
        <v>20</v>
      </c>
      <c r="H30" s="250"/>
      <c r="I30" s="250"/>
      <c r="J30" s="250"/>
      <c r="K30" s="250"/>
      <c r="L30" s="250"/>
      <c r="M30" s="250"/>
      <c r="N30" s="251"/>
      <c r="O30" s="250"/>
      <c r="P30" s="252"/>
      <c r="Q30" s="250"/>
      <c r="R30" s="250">
        <f t="shared" si="0"/>
        <v>30</v>
      </c>
      <c r="S30" s="250">
        <f t="shared" si="1"/>
        <v>30</v>
      </c>
      <c r="T30" s="253" t="s">
        <v>30</v>
      </c>
      <c r="U30" s="254">
        <v>3</v>
      </c>
      <c r="V30" s="249"/>
      <c r="W30" s="249"/>
      <c r="X30" s="249"/>
      <c r="Y30" s="249"/>
      <c r="Z30" s="249"/>
      <c r="AA30" s="249"/>
      <c r="AB30" s="249"/>
      <c r="AC30" s="249"/>
      <c r="AD30" s="250"/>
      <c r="AE30" s="250"/>
      <c r="AF30" s="251"/>
      <c r="AG30" s="250"/>
      <c r="AH30" s="255"/>
      <c r="AI30" s="250"/>
      <c r="AJ30" s="250">
        <f t="shared" si="4"/>
        <v>0</v>
      </c>
      <c r="AK30" s="250">
        <f t="shared" si="5"/>
        <v>0</v>
      </c>
      <c r="AL30" s="236"/>
      <c r="AM30" s="256"/>
      <c r="AN30" s="249">
        <f t="shared" si="2"/>
        <v>30</v>
      </c>
      <c r="AO30" s="250">
        <f t="shared" si="3"/>
        <v>3</v>
      </c>
    </row>
    <row r="31" spans="1:41" s="221" customFormat="1" ht="30">
      <c r="A31" s="214">
        <v>15</v>
      </c>
      <c r="B31" s="258" t="s">
        <v>25</v>
      </c>
      <c r="C31" s="215" t="s">
        <v>38</v>
      </c>
      <c r="D31" s="216">
        <v>10</v>
      </c>
      <c r="E31" s="217"/>
      <c r="F31" s="218"/>
      <c r="G31" s="218">
        <v>20</v>
      </c>
      <c r="H31" s="218"/>
      <c r="I31" s="218"/>
      <c r="J31" s="218"/>
      <c r="K31" s="218"/>
      <c r="L31" s="218"/>
      <c r="M31" s="218"/>
      <c r="N31" s="219"/>
      <c r="O31" s="218"/>
      <c r="P31" s="220"/>
      <c r="Q31" s="217"/>
      <c r="R31" s="221">
        <v>30</v>
      </c>
      <c r="S31" s="217">
        <f t="shared" si="1"/>
        <v>30</v>
      </c>
      <c r="T31" s="222" t="s">
        <v>30</v>
      </c>
      <c r="U31" s="223">
        <v>2.5</v>
      </c>
      <c r="V31" s="217"/>
      <c r="W31" s="217"/>
      <c r="X31" s="217"/>
      <c r="Y31" s="217"/>
      <c r="Z31" s="217"/>
      <c r="AA31" s="217"/>
      <c r="AB31" s="217"/>
      <c r="AC31" s="217"/>
      <c r="AD31" s="218"/>
      <c r="AE31" s="218"/>
      <c r="AF31" s="219"/>
      <c r="AG31" s="218"/>
      <c r="AH31" s="115"/>
      <c r="AI31" s="218"/>
      <c r="AJ31" s="217">
        <f t="shared" si="4"/>
        <v>0</v>
      </c>
      <c r="AK31" s="221">
        <f t="shared" si="5"/>
        <v>0</v>
      </c>
      <c r="AL31" s="222"/>
      <c r="AM31" s="224"/>
      <c r="AN31" s="217">
        <f t="shared" si="2"/>
        <v>30</v>
      </c>
      <c r="AO31" s="221">
        <f t="shared" si="3"/>
        <v>2.5</v>
      </c>
    </row>
    <row r="32" spans="1:41" s="221" customFormat="1" ht="23.25">
      <c r="A32" s="214">
        <v>16</v>
      </c>
      <c r="B32" s="258" t="s">
        <v>25</v>
      </c>
      <c r="C32" s="215" t="s">
        <v>35</v>
      </c>
      <c r="D32" s="216">
        <v>10</v>
      </c>
      <c r="E32" s="217"/>
      <c r="F32" s="218"/>
      <c r="G32" s="218"/>
      <c r="H32" s="218"/>
      <c r="I32" s="218"/>
      <c r="J32" s="218">
        <v>20</v>
      </c>
      <c r="L32" s="218"/>
      <c r="M32" s="218"/>
      <c r="N32" s="219"/>
      <c r="O32" s="218"/>
      <c r="P32" s="220"/>
      <c r="Q32" s="218"/>
      <c r="R32" s="218">
        <f t="shared" si="0"/>
        <v>30</v>
      </c>
      <c r="S32" s="218">
        <f t="shared" si="1"/>
        <v>30</v>
      </c>
      <c r="T32" s="222" t="s">
        <v>30</v>
      </c>
      <c r="U32" s="223">
        <v>2.5</v>
      </c>
      <c r="V32" s="217"/>
      <c r="W32" s="217"/>
      <c r="X32" s="217"/>
      <c r="Y32" s="217"/>
      <c r="Z32" s="217"/>
      <c r="AA32" s="217"/>
      <c r="AB32" s="217">
        <v>10</v>
      </c>
      <c r="AC32" s="217"/>
      <c r="AD32" s="218"/>
      <c r="AE32" s="218"/>
      <c r="AF32" s="219"/>
      <c r="AG32" s="218"/>
      <c r="AH32" s="115"/>
      <c r="AI32" s="218"/>
      <c r="AJ32" s="218">
        <f t="shared" si="4"/>
        <v>10</v>
      </c>
      <c r="AK32" s="218">
        <f t="shared" si="5"/>
        <v>10</v>
      </c>
      <c r="AL32" s="222" t="s">
        <v>31</v>
      </c>
      <c r="AM32" s="224">
        <v>0.5</v>
      </c>
      <c r="AN32" s="218">
        <f t="shared" si="2"/>
        <v>40</v>
      </c>
      <c r="AO32" s="218">
        <f t="shared" si="3"/>
        <v>3</v>
      </c>
    </row>
    <row r="33" spans="1:41" s="226" customFormat="1" ht="23.25">
      <c r="A33" s="214">
        <v>17</v>
      </c>
      <c r="B33" s="258" t="s">
        <v>25</v>
      </c>
      <c r="C33" s="225" t="s">
        <v>37</v>
      </c>
      <c r="D33" s="216">
        <v>10</v>
      </c>
      <c r="E33" s="218">
        <v>20</v>
      </c>
      <c r="F33" s="218"/>
      <c r="G33" s="221"/>
      <c r="H33" s="218"/>
      <c r="I33" s="218"/>
      <c r="J33" s="221"/>
      <c r="K33" s="218"/>
      <c r="L33" s="218"/>
      <c r="M33" s="218"/>
      <c r="N33" s="219"/>
      <c r="O33" s="218"/>
      <c r="P33" s="220"/>
      <c r="Q33" s="218"/>
      <c r="R33" s="218">
        <f t="shared" si="0"/>
        <v>30</v>
      </c>
      <c r="S33" s="218">
        <f>SUM(D33:Q33)</f>
        <v>30</v>
      </c>
      <c r="T33" s="222" t="s">
        <v>30</v>
      </c>
      <c r="U33" s="223">
        <v>2.5</v>
      </c>
      <c r="V33" s="217"/>
      <c r="W33" s="217"/>
      <c r="X33" s="217"/>
      <c r="Y33" s="217"/>
      <c r="Z33" s="217"/>
      <c r="AA33" s="217"/>
      <c r="AB33" s="217"/>
      <c r="AC33" s="217"/>
      <c r="AD33" s="218"/>
      <c r="AE33" s="218"/>
      <c r="AF33" s="219"/>
      <c r="AG33" s="218"/>
      <c r="AH33" s="115"/>
      <c r="AI33" s="218"/>
      <c r="AJ33" s="218">
        <f t="shared" si="4"/>
        <v>0</v>
      </c>
      <c r="AK33" s="218">
        <f t="shared" si="5"/>
        <v>0</v>
      </c>
      <c r="AL33" s="222"/>
      <c r="AM33" s="224"/>
      <c r="AN33" s="218">
        <f t="shared" si="2"/>
        <v>30</v>
      </c>
      <c r="AO33" s="218">
        <f t="shared" si="3"/>
        <v>2.5</v>
      </c>
    </row>
    <row r="34" spans="1:41" s="221" customFormat="1" ht="23.25">
      <c r="A34" s="214">
        <v>18</v>
      </c>
      <c r="B34" s="258" t="s">
        <v>25</v>
      </c>
      <c r="C34" s="215" t="s">
        <v>77</v>
      </c>
      <c r="D34" s="216"/>
      <c r="E34" s="217"/>
      <c r="F34" s="218"/>
      <c r="G34" s="218"/>
      <c r="H34" s="218"/>
      <c r="I34" s="218"/>
      <c r="J34" s="218"/>
      <c r="K34" s="218"/>
      <c r="L34" s="218"/>
      <c r="M34" s="218"/>
      <c r="N34" s="219"/>
      <c r="O34" s="218"/>
      <c r="P34" s="220"/>
      <c r="Q34" s="218"/>
      <c r="R34" s="218">
        <f t="shared" si="0"/>
        <v>0</v>
      </c>
      <c r="S34" s="218">
        <f t="shared" si="1"/>
        <v>0</v>
      </c>
      <c r="T34" s="222"/>
      <c r="U34" s="223"/>
      <c r="V34" s="217">
        <v>10</v>
      </c>
      <c r="W34" s="217">
        <v>15</v>
      </c>
      <c r="X34" s="217"/>
      <c r="Y34" s="217"/>
      <c r="Z34" s="217"/>
      <c r="AA34" s="217"/>
      <c r="AB34" s="217"/>
      <c r="AC34" s="217"/>
      <c r="AD34" s="218"/>
      <c r="AE34" s="218"/>
      <c r="AF34" s="219"/>
      <c r="AG34" s="218"/>
      <c r="AH34" s="115"/>
      <c r="AI34" s="218"/>
      <c r="AJ34" s="218">
        <f t="shared" si="4"/>
        <v>25</v>
      </c>
      <c r="AK34" s="218">
        <f t="shared" si="5"/>
        <v>25</v>
      </c>
      <c r="AL34" s="222" t="s">
        <v>30</v>
      </c>
      <c r="AM34" s="224">
        <v>2</v>
      </c>
      <c r="AN34" s="218">
        <f t="shared" si="2"/>
        <v>25</v>
      </c>
      <c r="AO34" s="218">
        <f t="shared" si="3"/>
        <v>2</v>
      </c>
    </row>
    <row r="35" spans="1:41" s="221" customFormat="1" ht="24" thickBot="1">
      <c r="A35" s="214">
        <v>19</v>
      </c>
      <c r="B35" s="258" t="s">
        <v>25</v>
      </c>
      <c r="C35" s="227" t="s">
        <v>78</v>
      </c>
      <c r="D35" s="216"/>
      <c r="E35" s="217"/>
      <c r="F35" s="218"/>
      <c r="G35" s="218"/>
      <c r="H35" s="218"/>
      <c r="I35" s="218"/>
      <c r="J35" s="218"/>
      <c r="K35" s="218"/>
      <c r="L35" s="218"/>
      <c r="M35" s="218"/>
      <c r="N35" s="219"/>
      <c r="O35" s="218"/>
      <c r="P35" s="220"/>
      <c r="Q35" s="218"/>
      <c r="R35" s="218">
        <f t="shared" si="0"/>
        <v>0</v>
      </c>
      <c r="S35" s="218">
        <f t="shared" si="1"/>
        <v>0</v>
      </c>
      <c r="T35" s="222"/>
      <c r="U35" s="223"/>
      <c r="V35" s="217">
        <v>10</v>
      </c>
      <c r="W35" s="217"/>
      <c r="X35" s="217"/>
      <c r="Y35" s="217"/>
      <c r="Z35" s="217"/>
      <c r="AA35" s="217"/>
      <c r="AB35" s="217">
        <v>15</v>
      </c>
      <c r="AC35" s="217"/>
      <c r="AD35" s="218"/>
      <c r="AE35" s="218"/>
      <c r="AF35" s="219"/>
      <c r="AG35" s="218"/>
      <c r="AH35" s="115"/>
      <c r="AI35" s="218"/>
      <c r="AJ35" s="218">
        <f t="shared" si="4"/>
        <v>25</v>
      </c>
      <c r="AK35" s="218">
        <f t="shared" si="5"/>
        <v>25</v>
      </c>
      <c r="AL35" s="222" t="s">
        <v>30</v>
      </c>
      <c r="AM35" s="224">
        <v>2</v>
      </c>
      <c r="AN35" s="218">
        <f t="shared" si="2"/>
        <v>25</v>
      </c>
      <c r="AO35" s="218">
        <f t="shared" si="3"/>
        <v>2</v>
      </c>
    </row>
    <row r="36" spans="1:41" ht="13.5" thickBot="1">
      <c r="A36" s="44" t="s">
        <v>3</v>
      </c>
      <c r="B36" s="45"/>
      <c r="C36" s="46"/>
      <c r="D36" s="17">
        <f>SUM(D17:D35)</f>
        <v>100</v>
      </c>
      <c r="E36" s="17">
        <f>SUM(E17:E35)</f>
        <v>25</v>
      </c>
      <c r="F36" s="17">
        <f>SUM(F17:F35)</f>
        <v>0</v>
      </c>
      <c r="G36" s="17">
        <f>SUM(G17:G35)</f>
        <v>75</v>
      </c>
      <c r="H36" s="17">
        <f>SUM(H17:H35)</f>
        <v>0</v>
      </c>
      <c r="I36" s="17">
        <f>SUM(I17:I35)</f>
        <v>0</v>
      </c>
      <c r="J36" s="17">
        <f>SUM(J17:J35)</f>
        <v>45</v>
      </c>
      <c r="K36" s="17">
        <f>SUM(K17:K35)</f>
        <v>10</v>
      </c>
      <c r="L36" s="17">
        <f>SUM(L17:L35)</f>
        <v>0</v>
      </c>
      <c r="M36" s="17">
        <f>SUM(M17:M35)</f>
        <v>30</v>
      </c>
      <c r="N36" s="228">
        <f>SUM(N17:N35)</f>
        <v>60</v>
      </c>
      <c r="O36" s="17">
        <f>SUM(O17:O35)</f>
        <v>0</v>
      </c>
      <c r="P36" s="229">
        <f>SUM(P17:P35)</f>
        <v>20</v>
      </c>
      <c r="Q36" s="17">
        <f>SUM(Q17:Q35)</f>
        <v>0</v>
      </c>
      <c r="R36" s="17">
        <f>SUM(R17:R35)</f>
        <v>345</v>
      </c>
      <c r="S36" s="17">
        <f>SUM(S17:S35)</f>
        <v>365</v>
      </c>
      <c r="T36" s="17"/>
      <c r="U36" s="18">
        <f>SUM(U17:U35)</f>
        <v>30</v>
      </c>
      <c r="V36" s="17">
        <f>SUM(V17:V35)</f>
        <v>100</v>
      </c>
      <c r="W36" s="17">
        <f>SUM(W17:W35)</f>
        <v>25</v>
      </c>
      <c r="X36" s="17">
        <f>SUM(X17:X35)</f>
        <v>0</v>
      </c>
      <c r="Y36" s="39">
        <f>SUM(Y17:Y35)</f>
        <v>5</v>
      </c>
      <c r="Z36" s="17">
        <f>SUM(Z17:Z35)</f>
        <v>0</v>
      </c>
      <c r="AA36" s="17">
        <f>SUM(AA17:AA35)</f>
        <v>0</v>
      </c>
      <c r="AB36" s="17">
        <f>SUM(AB17:AB35)</f>
        <v>25</v>
      </c>
      <c r="AC36" s="17">
        <f>SUM(AC17:AC35)</f>
        <v>80</v>
      </c>
      <c r="AD36" s="17">
        <f>SUM(AD17:AD35)</f>
        <v>0</v>
      </c>
      <c r="AE36" s="17">
        <f>SUM(AE17:AE35)</f>
        <v>30</v>
      </c>
      <c r="AF36" s="228">
        <f>SUM(AF17:AF35)</f>
        <v>50</v>
      </c>
      <c r="AG36" s="17">
        <f>SUM(AG17:AG35)</f>
        <v>0</v>
      </c>
      <c r="AH36" s="230">
        <f>SUM(AH17:AH35)</f>
        <v>80</v>
      </c>
      <c r="AI36" s="17">
        <f>SUM(AI17:AI35)</f>
        <v>0</v>
      </c>
      <c r="AJ36" s="17">
        <f>SUM(AJ17:AJ35)</f>
        <v>315</v>
      </c>
      <c r="AK36" s="17">
        <f>SUM(AK17:AK35)</f>
        <v>395</v>
      </c>
      <c r="AL36" s="17"/>
      <c r="AM36" s="17">
        <f>SUM(AM17:AM35)</f>
        <v>30</v>
      </c>
      <c r="AN36" s="18">
        <f>SUM(S36,AK36)</f>
        <v>760</v>
      </c>
      <c r="AO36" s="40">
        <f>SUM(U36,AM36)</f>
        <v>60</v>
      </c>
    </row>
  </sheetData>
  <sheetProtection password="E00D" sheet="1" objects="1" scenarios="1"/>
  <mergeCells count="10">
    <mergeCell ref="A36:C36"/>
    <mergeCell ref="A15:A16"/>
    <mergeCell ref="C15:C16"/>
    <mergeCell ref="D15:U15"/>
    <mergeCell ref="V15:AM15"/>
    <mergeCell ref="AN15:AN16"/>
    <mergeCell ref="AO15:AO16"/>
    <mergeCell ref="AJ2:AN2"/>
    <mergeCell ref="AJ4:AN4"/>
    <mergeCell ref="A6:AO6"/>
  </mergeCells>
  <dataValidations count="1">
    <dataValidation type="list" allowBlank="1" showInputMessage="1" showErrorMessage="1" sqref="B29:B30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49" r:id="rId2"/>
  <headerFooter alignWithMargins="0">
    <oddHeader>&amp;Rzałącznik nr 3    
do Uchwały SenatuUniwersytetu Medycznego     
 we Wrocławiu nr    
z dnia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35"/>
  <sheetViews>
    <sheetView showZeros="0" view="pageBreakPreview" zoomScaleNormal="130" zoomScaleSheetLayoutView="100" workbookViewId="0" topLeftCell="A1">
      <selection activeCell="A6" sqref="A6:AO6"/>
    </sheetView>
  </sheetViews>
  <sheetFormatPr defaultColWidth="9.140625" defaultRowHeight="12.75"/>
  <cols>
    <col min="1" max="1" width="4.28125" style="5" customWidth="1"/>
    <col min="2" max="2" width="13.28125" style="5" customWidth="1"/>
    <col min="3" max="3" width="36.57421875" style="6" customWidth="1"/>
    <col min="4" max="4" width="7.57421875" style="5" customWidth="1"/>
    <col min="5" max="17" width="5.7109375" style="5" customWidth="1"/>
    <col min="18" max="18" width="7.421875" style="5" customWidth="1"/>
    <col min="19" max="19" width="7.8515625" style="5" customWidth="1"/>
    <col min="20" max="20" width="9.28125" style="5" customWidth="1"/>
    <col min="21" max="21" width="5.7109375" style="5" customWidth="1"/>
    <col min="22" max="22" width="7.57421875" style="5" customWidth="1"/>
    <col min="23" max="34" width="5.7109375" style="5" customWidth="1"/>
    <col min="35" max="35" width="8.00390625" style="5" customWidth="1"/>
    <col min="36" max="37" width="7.8515625" style="5" customWidth="1"/>
    <col min="38" max="38" width="11.140625" style="5" customWidth="1"/>
    <col min="39" max="39" width="5.7109375" style="5" customWidth="1"/>
    <col min="40" max="40" width="7.57421875" style="5" customWidth="1"/>
    <col min="41" max="41" width="5.7109375" style="5" customWidth="1"/>
    <col min="42" max="16384" width="9.140625" style="5" customWidth="1"/>
  </cols>
  <sheetData>
    <row r="1" ht="14.25"/>
    <row r="2" spans="36:40" ht="14.25">
      <c r="AJ2" s="47"/>
      <c r="AK2" s="48"/>
      <c r="AL2" s="48"/>
      <c r="AM2" s="48"/>
      <c r="AN2" s="48"/>
    </row>
    <row r="3" ht="14.25"/>
    <row r="4" spans="36:40" ht="14.25">
      <c r="AJ4" s="47"/>
      <c r="AK4" s="48"/>
      <c r="AL4" s="48"/>
      <c r="AM4" s="48"/>
      <c r="AN4" s="48"/>
    </row>
    <row r="5" ht="14.25"/>
    <row r="6" spans="1:41" s="8" customFormat="1" ht="19.5" customHeight="1">
      <c r="A6" s="49" t="s">
        <v>44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</row>
    <row r="7" spans="1:41" s="8" customFormat="1" ht="19.5" customHeight="1">
      <c r="A7" s="7"/>
      <c r="B7" s="7"/>
      <c r="C7" s="9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9" s="6" customFormat="1" ht="15" customHeight="1">
      <c r="A9" s="6" t="s">
        <v>40</v>
      </c>
    </row>
    <row r="10" spans="1:13" s="6" customFormat="1" ht="15" customHeight="1">
      <c r="A10" s="6" t="s">
        <v>41</v>
      </c>
      <c r="C10" s="2"/>
      <c r="M10" s="10" t="s">
        <v>36</v>
      </c>
    </row>
    <row r="11" s="6" customFormat="1" ht="15" customHeight="1">
      <c r="A11" s="6" t="s">
        <v>45</v>
      </c>
    </row>
    <row r="12" spans="1:3" s="6" customFormat="1" ht="15" customHeight="1">
      <c r="A12" s="6" t="s">
        <v>43</v>
      </c>
      <c r="C12" s="2"/>
    </row>
    <row r="13" ht="15" customHeight="1" thickBot="1"/>
    <row r="14" spans="1:41" ht="13.5" thickBot="1">
      <c r="A14" s="50" t="s">
        <v>5</v>
      </c>
      <c r="B14" s="11"/>
      <c r="C14" s="171" t="s">
        <v>4</v>
      </c>
      <c r="D14" s="52" t="s">
        <v>7</v>
      </c>
      <c r="E14" s="53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5"/>
      <c r="V14" s="52" t="s">
        <v>8</v>
      </c>
      <c r="W14" s="53"/>
      <c r="X14" s="53"/>
      <c r="Y14" s="53"/>
      <c r="Z14" s="53"/>
      <c r="AA14" s="53"/>
      <c r="AB14" s="53"/>
      <c r="AC14" s="53"/>
      <c r="AD14" s="54"/>
      <c r="AE14" s="54"/>
      <c r="AF14" s="54"/>
      <c r="AG14" s="54"/>
      <c r="AH14" s="54"/>
      <c r="AI14" s="54"/>
      <c r="AJ14" s="54"/>
      <c r="AK14" s="54"/>
      <c r="AL14" s="54"/>
      <c r="AM14" s="55"/>
      <c r="AN14" s="56" t="s">
        <v>9</v>
      </c>
      <c r="AO14" s="58" t="s">
        <v>10</v>
      </c>
    </row>
    <row r="15" spans="1:41" ht="234">
      <c r="A15" s="51"/>
      <c r="B15" s="12" t="s">
        <v>22</v>
      </c>
      <c r="C15" s="172"/>
      <c r="D15" s="13" t="s">
        <v>11</v>
      </c>
      <c r="E15" s="14" t="s">
        <v>12</v>
      </c>
      <c r="F15" s="15" t="s">
        <v>13</v>
      </c>
      <c r="G15" s="15" t="s">
        <v>14</v>
      </c>
      <c r="H15" s="15" t="s">
        <v>15</v>
      </c>
      <c r="I15" s="15" t="s">
        <v>16</v>
      </c>
      <c r="J15" s="15" t="s">
        <v>17</v>
      </c>
      <c r="K15" s="15" t="s">
        <v>26</v>
      </c>
      <c r="L15" s="15" t="s">
        <v>27</v>
      </c>
      <c r="M15" s="15" t="s">
        <v>18</v>
      </c>
      <c r="N15" s="259" t="s">
        <v>24</v>
      </c>
      <c r="O15" s="15" t="s">
        <v>21</v>
      </c>
      <c r="P15" s="176" t="s">
        <v>19</v>
      </c>
      <c r="Q15" s="15" t="s">
        <v>0</v>
      </c>
      <c r="R15" s="15" t="s">
        <v>20</v>
      </c>
      <c r="S15" s="15" t="s">
        <v>6</v>
      </c>
      <c r="T15" s="15" t="s">
        <v>1</v>
      </c>
      <c r="U15" s="175" t="s">
        <v>2</v>
      </c>
      <c r="V15" s="14" t="s">
        <v>11</v>
      </c>
      <c r="W15" s="14" t="s">
        <v>12</v>
      </c>
      <c r="X15" s="14" t="s">
        <v>13</v>
      </c>
      <c r="Y15" s="38" t="s">
        <v>14</v>
      </c>
      <c r="Z15" s="14" t="s">
        <v>15</v>
      </c>
      <c r="AA15" s="14" t="s">
        <v>16</v>
      </c>
      <c r="AB15" s="14" t="s">
        <v>17</v>
      </c>
      <c r="AC15" s="15" t="s">
        <v>28</v>
      </c>
      <c r="AD15" s="15" t="s">
        <v>27</v>
      </c>
      <c r="AE15" s="15" t="s">
        <v>18</v>
      </c>
      <c r="AF15" s="259" t="s">
        <v>24</v>
      </c>
      <c r="AG15" s="15" t="s">
        <v>21</v>
      </c>
      <c r="AH15" s="176" t="s">
        <v>19</v>
      </c>
      <c r="AI15" s="15" t="s">
        <v>0</v>
      </c>
      <c r="AJ15" s="15" t="s">
        <v>20</v>
      </c>
      <c r="AK15" s="15" t="s">
        <v>6</v>
      </c>
      <c r="AL15" s="15" t="s">
        <v>1</v>
      </c>
      <c r="AM15" s="16" t="s">
        <v>2</v>
      </c>
      <c r="AN15" s="57"/>
      <c r="AO15" s="59"/>
    </row>
    <row r="16" spans="1:41" ht="15">
      <c r="A16" s="177">
        <v>1</v>
      </c>
      <c r="B16" s="178" t="s">
        <v>23</v>
      </c>
      <c r="C16" s="179" t="s">
        <v>33</v>
      </c>
      <c r="D16" s="180">
        <v>20</v>
      </c>
      <c r="E16" s="181"/>
      <c r="F16" s="182"/>
      <c r="G16" s="182">
        <v>10</v>
      </c>
      <c r="H16" s="182"/>
      <c r="I16" s="182"/>
      <c r="J16" s="182"/>
      <c r="K16" s="183">
        <v>10</v>
      </c>
      <c r="L16" s="182"/>
      <c r="M16" s="182"/>
      <c r="N16" s="260"/>
      <c r="O16" s="182"/>
      <c r="P16" s="188"/>
      <c r="Q16" s="182"/>
      <c r="R16" s="182">
        <f>SUM(D16:O16)</f>
        <v>40</v>
      </c>
      <c r="S16" s="182">
        <f>SUM(D16:Q16)</f>
        <v>40</v>
      </c>
      <c r="T16" s="186" t="s">
        <v>79</v>
      </c>
      <c r="U16" s="187">
        <v>3</v>
      </c>
      <c r="V16" s="181"/>
      <c r="W16" s="181"/>
      <c r="X16" s="181"/>
      <c r="Y16" s="181"/>
      <c r="Z16" s="181"/>
      <c r="AA16" s="181"/>
      <c r="AB16" s="181"/>
      <c r="AC16" s="181"/>
      <c r="AD16" s="182"/>
      <c r="AE16" s="182"/>
      <c r="AF16" s="260"/>
      <c r="AG16" s="182"/>
      <c r="AH16" s="188"/>
      <c r="AI16" s="182"/>
      <c r="AJ16" s="182">
        <f>SUM(V16:AG16)</f>
        <v>0</v>
      </c>
      <c r="AK16" s="182">
        <f aca="true" t="shared" si="0" ref="AK16:AK34">SUM(V16:AI16)</f>
        <v>0</v>
      </c>
      <c r="AL16" s="186"/>
      <c r="AM16" s="189"/>
      <c r="AN16" s="190">
        <f>SUM(S16,AK16)</f>
        <v>40</v>
      </c>
      <c r="AO16" s="190">
        <f>SUM(U16,AM16)</f>
        <v>3</v>
      </c>
    </row>
    <row r="17" spans="1:41" ht="15">
      <c r="A17" s="177">
        <v>2</v>
      </c>
      <c r="B17" s="178" t="s">
        <v>23</v>
      </c>
      <c r="C17" s="191" t="s">
        <v>34</v>
      </c>
      <c r="D17" s="180"/>
      <c r="E17" s="181"/>
      <c r="F17" s="182"/>
      <c r="G17" s="182"/>
      <c r="H17" s="182"/>
      <c r="I17" s="182"/>
      <c r="J17" s="182"/>
      <c r="K17" s="182"/>
      <c r="L17" s="182"/>
      <c r="M17" s="182">
        <v>30</v>
      </c>
      <c r="N17" s="260"/>
      <c r="O17" s="182"/>
      <c r="P17" s="188"/>
      <c r="Q17" s="182"/>
      <c r="R17" s="182">
        <f aca="true" t="shared" si="1" ref="R17:R34">SUM(D17:O17)</f>
        <v>30</v>
      </c>
      <c r="S17" s="182">
        <f aca="true" t="shared" si="2" ref="S17:S34">SUM(D17:Q17)</f>
        <v>30</v>
      </c>
      <c r="T17" s="186" t="s">
        <v>30</v>
      </c>
      <c r="U17" s="187">
        <v>2</v>
      </c>
      <c r="V17" s="181"/>
      <c r="W17" s="181"/>
      <c r="X17" s="181"/>
      <c r="Y17" s="181"/>
      <c r="Z17" s="181"/>
      <c r="AA17" s="181"/>
      <c r="AB17" s="181"/>
      <c r="AC17" s="181"/>
      <c r="AD17" s="182"/>
      <c r="AE17" s="182">
        <v>30</v>
      </c>
      <c r="AF17" s="260"/>
      <c r="AG17" s="182"/>
      <c r="AH17" s="188"/>
      <c r="AI17" s="182"/>
      <c r="AJ17" s="182">
        <f>SUM(V17:AG17)</f>
        <v>30</v>
      </c>
      <c r="AK17" s="182">
        <f t="shared" si="0"/>
        <v>30</v>
      </c>
      <c r="AL17" s="186" t="s">
        <v>31</v>
      </c>
      <c r="AM17" s="189">
        <v>2</v>
      </c>
      <c r="AN17" s="190">
        <f aca="true" t="shared" si="3" ref="AN17:AN34">SUM(S17,AK17)</f>
        <v>60</v>
      </c>
      <c r="AO17" s="190">
        <f aca="true" t="shared" si="4" ref="AO17:AO34">SUM(U17,AM17)</f>
        <v>4</v>
      </c>
    </row>
    <row r="18" spans="1:41" ht="30">
      <c r="A18" s="27">
        <v>3</v>
      </c>
      <c r="B18" s="28" t="s">
        <v>23</v>
      </c>
      <c r="C18" s="192" t="s">
        <v>67</v>
      </c>
      <c r="D18" s="29"/>
      <c r="E18" s="30"/>
      <c r="F18" s="31"/>
      <c r="G18" s="31"/>
      <c r="H18" s="31"/>
      <c r="I18" s="31"/>
      <c r="J18" s="31"/>
      <c r="K18" s="31"/>
      <c r="L18" s="31"/>
      <c r="M18" s="31"/>
      <c r="N18" s="260"/>
      <c r="O18" s="31"/>
      <c r="P18" s="188"/>
      <c r="Q18" s="31"/>
      <c r="R18" s="31">
        <f t="shared" si="1"/>
        <v>0</v>
      </c>
      <c r="S18" s="31">
        <f t="shared" si="2"/>
        <v>0</v>
      </c>
      <c r="T18" s="32"/>
      <c r="U18" s="193"/>
      <c r="V18" s="30">
        <v>15</v>
      </c>
      <c r="W18" s="30"/>
      <c r="X18" s="30"/>
      <c r="Y18" s="30"/>
      <c r="Z18" s="30"/>
      <c r="AA18" s="30"/>
      <c r="AB18" s="30"/>
      <c r="AC18" s="30">
        <v>15</v>
      </c>
      <c r="AD18" s="31"/>
      <c r="AE18" s="31"/>
      <c r="AF18" s="260"/>
      <c r="AG18" s="31"/>
      <c r="AH18" s="188">
        <v>40</v>
      </c>
      <c r="AI18" s="31"/>
      <c r="AJ18" s="31">
        <f aca="true" t="shared" si="5" ref="AJ18:AJ34">SUM(V18:AG18)</f>
        <v>30</v>
      </c>
      <c r="AK18" s="31">
        <f t="shared" si="0"/>
        <v>70</v>
      </c>
      <c r="AL18" s="32" t="s">
        <v>30</v>
      </c>
      <c r="AM18" s="33">
        <v>5</v>
      </c>
      <c r="AN18" s="261">
        <f t="shared" si="3"/>
        <v>70</v>
      </c>
      <c r="AO18" s="262">
        <f t="shared" si="4"/>
        <v>5</v>
      </c>
    </row>
    <row r="19" spans="1:41" ht="15">
      <c r="A19" s="27">
        <v>4</v>
      </c>
      <c r="B19" s="28" t="s">
        <v>23</v>
      </c>
      <c r="C19" s="194" t="s">
        <v>68</v>
      </c>
      <c r="D19" s="29"/>
      <c r="E19" s="30"/>
      <c r="F19" s="31"/>
      <c r="G19" s="31"/>
      <c r="H19" s="31"/>
      <c r="I19" s="31"/>
      <c r="J19" s="31"/>
      <c r="K19" s="31"/>
      <c r="L19" s="31"/>
      <c r="M19" s="31"/>
      <c r="N19" s="260"/>
      <c r="O19" s="31"/>
      <c r="P19" s="188"/>
      <c r="Q19" s="31"/>
      <c r="R19" s="31">
        <f t="shared" si="1"/>
        <v>0</v>
      </c>
      <c r="S19" s="31">
        <f t="shared" si="2"/>
        <v>0</v>
      </c>
      <c r="T19" s="32"/>
      <c r="U19" s="193"/>
      <c r="V19" s="30">
        <v>10</v>
      </c>
      <c r="W19" s="30"/>
      <c r="X19" s="30"/>
      <c r="Y19" s="30"/>
      <c r="Z19" s="30"/>
      <c r="AA19" s="30"/>
      <c r="AB19" s="31"/>
      <c r="AC19" s="30">
        <v>10</v>
      </c>
      <c r="AD19" s="31"/>
      <c r="AE19" s="31"/>
      <c r="AF19" s="260"/>
      <c r="AG19" s="31"/>
      <c r="AH19" s="188">
        <v>40</v>
      </c>
      <c r="AI19" s="34"/>
      <c r="AJ19" s="31">
        <f t="shared" si="5"/>
        <v>20</v>
      </c>
      <c r="AK19" s="31">
        <f t="shared" si="0"/>
        <v>60</v>
      </c>
      <c r="AL19" s="32" t="s">
        <v>30</v>
      </c>
      <c r="AM19" s="33">
        <v>3.5</v>
      </c>
      <c r="AN19" s="261">
        <f t="shared" si="3"/>
        <v>60</v>
      </c>
      <c r="AO19" s="262">
        <f t="shared" si="4"/>
        <v>3.5</v>
      </c>
    </row>
    <row r="20" spans="1:41" ht="15">
      <c r="A20" s="27">
        <v>5</v>
      </c>
      <c r="B20" s="28" t="s">
        <v>23</v>
      </c>
      <c r="C20" s="194" t="s">
        <v>69</v>
      </c>
      <c r="D20" s="29">
        <v>15</v>
      </c>
      <c r="E20" s="30"/>
      <c r="F20" s="31"/>
      <c r="G20" s="31">
        <v>15</v>
      </c>
      <c r="H20" s="31"/>
      <c r="I20" s="31"/>
      <c r="J20" s="31"/>
      <c r="K20" s="31"/>
      <c r="L20" s="31"/>
      <c r="M20" s="31"/>
      <c r="N20" s="260"/>
      <c r="O20" s="31"/>
      <c r="P20" s="263">
        <v>20</v>
      </c>
      <c r="Q20" s="31"/>
      <c r="R20" s="31">
        <f t="shared" si="1"/>
        <v>30</v>
      </c>
      <c r="S20" s="31">
        <f t="shared" si="2"/>
        <v>50</v>
      </c>
      <c r="T20" s="32" t="s">
        <v>31</v>
      </c>
      <c r="U20" s="196">
        <v>3.5</v>
      </c>
      <c r="V20" s="30"/>
      <c r="W20" s="30"/>
      <c r="X20" s="30"/>
      <c r="Y20" s="30"/>
      <c r="Z20" s="30"/>
      <c r="AA20" s="30"/>
      <c r="AB20" s="30"/>
      <c r="AC20" s="30"/>
      <c r="AD20" s="31"/>
      <c r="AE20" s="31"/>
      <c r="AF20" s="260"/>
      <c r="AG20" s="31"/>
      <c r="AH20" s="188"/>
      <c r="AI20" s="31"/>
      <c r="AJ20" s="31">
        <f t="shared" si="5"/>
        <v>0</v>
      </c>
      <c r="AK20" s="31">
        <f t="shared" si="0"/>
        <v>0</v>
      </c>
      <c r="AL20" s="32"/>
      <c r="AM20" s="33"/>
      <c r="AN20" s="261">
        <f t="shared" si="3"/>
        <v>50</v>
      </c>
      <c r="AO20" s="262">
        <f t="shared" si="4"/>
        <v>3.5</v>
      </c>
    </row>
    <row r="21" spans="1:41" ht="15">
      <c r="A21" s="27">
        <v>6</v>
      </c>
      <c r="B21" s="28" t="s">
        <v>23</v>
      </c>
      <c r="C21" s="194" t="s">
        <v>70</v>
      </c>
      <c r="D21" s="29">
        <v>15</v>
      </c>
      <c r="E21" s="31"/>
      <c r="F21" s="31"/>
      <c r="G21" s="31"/>
      <c r="H21" s="31"/>
      <c r="I21" s="31"/>
      <c r="J21" s="34">
        <v>15</v>
      </c>
      <c r="K21" s="31"/>
      <c r="L21" s="31"/>
      <c r="M21" s="31"/>
      <c r="N21" s="260"/>
      <c r="O21" s="31"/>
      <c r="P21" s="188"/>
      <c r="Q21" s="31"/>
      <c r="R21" s="31">
        <f t="shared" si="1"/>
        <v>30</v>
      </c>
      <c r="S21" s="31">
        <f t="shared" si="2"/>
        <v>30</v>
      </c>
      <c r="T21" s="32" t="s">
        <v>30</v>
      </c>
      <c r="U21" s="193">
        <v>2</v>
      </c>
      <c r="V21" s="30"/>
      <c r="W21" s="30"/>
      <c r="X21" s="30"/>
      <c r="Y21" s="30"/>
      <c r="Z21" s="30"/>
      <c r="AA21" s="30"/>
      <c r="AB21" s="30"/>
      <c r="AC21" s="30"/>
      <c r="AD21" s="31"/>
      <c r="AE21" s="31"/>
      <c r="AF21" s="260"/>
      <c r="AG21" s="31"/>
      <c r="AH21" s="188"/>
      <c r="AI21" s="31"/>
      <c r="AJ21" s="31">
        <f t="shared" si="5"/>
        <v>0</v>
      </c>
      <c r="AK21" s="31">
        <f t="shared" si="0"/>
        <v>0</v>
      </c>
      <c r="AL21" s="32"/>
      <c r="AM21" s="33"/>
      <c r="AN21" s="261">
        <f t="shared" si="3"/>
        <v>30</v>
      </c>
      <c r="AO21" s="262">
        <f t="shared" si="4"/>
        <v>2</v>
      </c>
    </row>
    <row r="22" spans="1:41" ht="15">
      <c r="A22" s="27">
        <v>7</v>
      </c>
      <c r="B22" s="28" t="s">
        <v>23</v>
      </c>
      <c r="C22" s="197" t="s">
        <v>71</v>
      </c>
      <c r="D22" s="29"/>
      <c r="E22" s="30"/>
      <c r="F22" s="31"/>
      <c r="G22" s="31"/>
      <c r="H22" s="31"/>
      <c r="I22" s="31"/>
      <c r="J22" s="31"/>
      <c r="K22" s="31"/>
      <c r="L22" s="31"/>
      <c r="M22" s="31"/>
      <c r="N22" s="260"/>
      <c r="O22" s="31"/>
      <c r="P22" s="188"/>
      <c r="Q22" s="31"/>
      <c r="R22" s="31">
        <f t="shared" si="1"/>
        <v>0</v>
      </c>
      <c r="S22" s="31">
        <f t="shared" si="2"/>
        <v>0</v>
      </c>
      <c r="T22" s="32"/>
      <c r="U22" s="193"/>
      <c r="V22" s="30">
        <v>20</v>
      </c>
      <c r="W22" s="30"/>
      <c r="X22" s="30"/>
      <c r="Y22" s="30"/>
      <c r="Z22" s="30"/>
      <c r="AA22" s="30"/>
      <c r="AB22" s="31"/>
      <c r="AC22" s="30">
        <v>20</v>
      </c>
      <c r="AD22" s="31"/>
      <c r="AE22" s="31"/>
      <c r="AF22" s="260"/>
      <c r="AG22" s="31"/>
      <c r="AH22" s="188"/>
      <c r="AI22" s="31"/>
      <c r="AJ22" s="31">
        <f t="shared" si="5"/>
        <v>40</v>
      </c>
      <c r="AK22" s="31">
        <f t="shared" si="0"/>
        <v>40</v>
      </c>
      <c r="AL22" s="32" t="s">
        <v>31</v>
      </c>
      <c r="AM22" s="33">
        <v>3</v>
      </c>
      <c r="AN22" s="261">
        <f t="shared" si="3"/>
        <v>40</v>
      </c>
      <c r="AO22" s="262">
        <f t="shared" si="4"/>
        <v>3</v>
      </c>
    </row>
    <row r="23" spans="1:41" ht="30">
      <c r="A23" s="27">
        <v>8</v>
      </c>
      <c r="B23" s="28" t="s">
        <v>23</v>
      </c>
      <c r="C23" s="197" t="s">
        <v>72</v>
      </c>
      <c r="D23" s="29"/>
      <c r="E23" s="30"/>
      <c r="F23" s="31"/>
      <c r="G23" s="31"/>
      <c r="H23" s="31"/>
      <c r="I23" s="31"/>
      <c r="J23" s="31"/>
      <c r="K23" s="31"/>
      <c r="L23" s="31"/>
      <c r="M23" s="31"/>
      <c r="N23" s="260"/>
      <c r="O23" s="31"/>
      <c r="P23" s="188"/>
      <c r="Q23" s="31"/>
      <c r="R23" s="31">
        <f t="shared" si="1"/>
        <v>0</v>
      </c>
      <c r="S23" s="31">
        <f t="shared" si="2"/>
        <v>0</v>
      </c>
      <c r="T23" s="32"/>
      <c r="U23" s="193"/>
      <c r="V23" s="30">
        <v>15</v>
      </c>
      <c r="W23" s="30"/>
      <c r="X23" s="30"/>
      <c r="Y23" s="30"/>
      <c r="Z23" s="30"/>
      <c r="AA23" s="30"/>
      <c r="AB23" s="30"/>
      <c r="AC23" s="30">
        <v>15</v>
      </c>
      <c r="AD23" s="31"/>
      <c r="AE23" s="31"/>
      <c r="AF23" s="260"/>
      <c r="AG23" s="31"/>
      <c r="AH23" s="188"/>
      <c r="AI23" s="31"/>
      <c r="AJ23" s="31">
        <f t="shared" si="5"/>
        <v>30</v>
      </c>
      <c r="AK23" s="31">
        <f t="shared" si="0"/>
        <v>30</v>
      </c>
      <c r="AL23" s="32" t="s">
        <v>30</v>
      </c>
      <c r="AM23" s="33">
        <v>2</v>
      </c>
      <c r="AN23" s="261">
        <f t="shared" si="3"/>
        <v>30</v>
      </c>
      <c r="AO23" s="262">
        <f t="shared" si="4"/>
        <v>2</v>
      </c>
    </row>
    <row r="24" spans="1:41" ht="45">
      <c r="A24" s="27">
        <v>9</v>
      </c>
      <c r="B24" s="28" t="s">
        <v>23</v>
      </c>
      <c r="C24" s="198" t="s">
        <v>73</v>
      </c>
      <c r="D24" s="29">
        <v>10</v>
      </c>
      <c r="E24" s="30"/>
      <c r="F24" s="31"/>
      <c r="G24" s="31"/>
      <c r="H24" s="31"/>
      <c r="I24" s="31"/>
      <c r="J24" s="31">
        <v>10</v>
      </c>
      <c r="K24" s="31"/>
      <c r="L24" s="31"/>
      <c r="M24" s="31"/>
      <c r="N24" s="260"/>
      <c r="O24" s="31"/>
      <c r="P24" s="188"/>
      <c r="Q24" s="31"/>
      <c r="R24" s="31">
        <f t="shared" si="1"/>
        <v>20</v>
      </c>
      <c r="S24" s="31">
        <f t="shared" si="2"/>
        <v>20</v>
      </c>
      <c r="T24" s="32" t="s">
        <v>79</v>
      </c>
      <c r="U24" s="33">
        <v>1</v>
      </c>
      <c r="V24" s="30"/>
      <c r="W24" s="30"/>
      <c r="X24" s="30"/>
      <c r="Y24" s="30"/>
      <c r="Z24" s="30"/>
      <c r="AA24" s="30"/>
      <c r="AB24" s="30"/>
      <c r="AC24" s="30"/>
      <c r="AD24" s="31"/>
      <c r="AE24" s="31"/>
      <c r="AF24" s="260"/>
      <c r="AG24" s="31"/>
      <c r="AH24" s="188"/>
      <c r="AI24" s="31"/>
      <c r="AJ24" s="31">
        <f t="shared" si="5"/>
        <v>0</v>
      </c>
      <c r="AK24" s="31">
        <f t="shared" si="0"/>
        <v>0</v>
      </c>
      <c r="AL24" s="32"/>
      <c r="AM24" s="33"/>
      <c r="AN24" s="261">
        <f t="shared" si="3"/>
        <v>20</v>
      </c>
      <c r="AO24" s="262">
        <f t="shared" si="4"/>
        <v>1</v>
      </c>
    </row>
    <row r="25" spans="1:41" ht="30">
      <c r="A25" s="27">
        <v>10</v>
      </c>
      <c r="B25" s="28" t="s">
        <v>23</v>
      </c>
      <c r="C25" s="197" t="s">
        <v>80</v>
      </c>
      <c r="D25" s="29"/>
      <c r="E25" s="30"/>
      <c r="F25" s="31"/>
      <c r="G25" s="31"/>
      <c r="H25" s="31"/>
      <c r="I25" s="31"/>
      <c r="J25" s="31"/>
      <c r="K25" s="34"/>
      <c r="L25" s="31"/>
      <c r="M25" s="31"/>
      <c r="N25" s="260"/>
      <c r="O25" s="31"/>
      <c r="P25" s="188"/>
      <c r="Q25" s="31"/>
      <c r="R25" s="31">
        <f t="shared" si="1"/>
        <v>0</v>
      </c>
      <c r="S25" s="31">
        <f t="shared" si="2"/>
        <v>0</v>
      </c>
      <c r="T25" s="32"/>
      <c r="U25" s="264"/>
      <c r="V25" s="30">
        <v>20</v>
      </c>
      <c r="W25" s="30"/>
      <c r="X25" s="30"/>
      <c r="Y25" s="30"/>
      <c r="Z25" s="30"/>
      <c r="AA25" s="30"/>
      <c r="AB25" s="30"/>
      <c r="AC25" s="31">
        <v>20</v>
      </c>
      <c r="AD25" s="31"/>
      <c r="AE25" s="31"/>
      <c r="AF25" s="260"/>
      <c r="AG25" s="31"/>
      <c r="AH25" s="188"/>
      <c r="AI25" s="31"/>
      <c r="AJ25" s="31">
        <f t="shared" si="5"/>
        <v>40</v>
      </c>
      <c r="AK25" s="31">
        <f t="shared" si="0"/>
        <v>40</v>
      </c>
      <c r="AL25" s="32" t="s">
        <v>31</v>
      </c>
      <c r="AM25" s="33">
        <v>3</v>
      </c>
      <c r="AN25" s="261">
        <f t="shared" si="3"/>
        <v>40</v>
      </c>
      <c r="AO25" s="262">
        <f t="shared" si="4"/>
        <v>3</v>
      </c>
    </row>
    <row r="26" spans="1:41" ht="45">
      <c r="A26" s="201">
        <v>11</v>
      </c>
      <c r="B26" s="202" t="s">
        <v>23</v>
      </c>
      <c r="C26" s="203" t="s">
        <v>75</v>
      </c>
      <c r="D26" s="204"/>
      <c r="E26" s="205"/>
      <c r="F26" s="206"/>
      <c r="G26" s="206">
        <v>5</v>
      </c>
      <c r="H26" s="206"/>
      <c r="I26" s="206"/>
      <c r="J26" s="206"/>
      <c r="K26" s="206"/>
      <c r="L26" s="206"/>
      <c r="M26" s="206"/>
      <c r="N26" s="260">
        <v>60</v>
      </c>
      <c r="O26" s="206"/>
      <c r="P26" s="188"/>
      <c r="Q26" s="154"/>
      <c r="R26" s="206">
        <f t="shared" si="1"/>
        <v>65</v>
      </c>
      <c r="S26" s="154">
        <v>65</v>
      </c>
      <c r="T26" s="207" t="s">
        <v>30</v>
      </c>
      <c r="U26" s="208">
        <v>7.5</v>
      </c>
      <c r="V26" s="205"/>
      <c r="W26" s="205">
        <v>5</v>
      </c>
      <c r="X26" s="205"/>
      <c r="Y26" s="205"/>
      <c r="Z26" s="205"/>
      <c r="AA26" s="205"/>
      <c r="AB26" s="205"/>
      <c r="AC26" s="205"/>
      <c r="AD26" s="206"/>
      <c r="AE26" s="206"/>
      <c r="AF26" s="260">
        <v>50</v>
      </c>
      <c r="AG26" s="206"/>
      <c r="AH26" s="188"/>
      <c r="AI26" s="154"/>
      <c r="AJ26" s="206">
        <f t="shared" si="5"/>
        <v>55</v>
      </c>
      <c r="AK26" s="154">
        <f t="shared" si="0"/>
        <v>55</v>
      </c>
      <c r="AL26" s="207" t="s">
        <v>30</v>
      </c>
      <c r="AM26" s="210">
        <v>6.5</v>
      </c>
      <c r="AN26" s="265">
        <f t="shared" si="3"/>
        <v>120</v>
      </c>
      <c r="AO26" s="266">
        <f t="shared" si="4"/>
        <v>14</v>
      </c>
    </row>
    <row r="27" spans="1:41" ht="45">
      <c r="A27" s="201">
        <v>12</v>
      </c>
      <c r="B27" s="202" t="s">
        <v>23</v>
      </c>
      <c r="C27" s="212" t="s">
        <v>76</v>
      </c>
      <c r="D27" s="204"/>
      <c r="E27" s="205"/>
      <c r="F27" s="206"/>
      <c r="G27" s="206">
        <v>5</v>
      </c>
      <c r="H27" s="206"/>
      <c r="I27" s="206"/>
      <c r="J27" s="206"/>
      <c r="K27" s="206"/>
      <c r="L27" s="206"/>
      <c r="M27" s="206"/>
      <c r="N27" s="260"/>
      <c r="O27" s="206"/>
      <c r="P27" s="188"/>
      <c r="Q27" s="206"/>
      <c r="R27" s="206">
        <f t="shared" si="1"/>
        <v>5</v>
      </c>
      <c r="S27" s="206">
        <f t="shared" si="2"/>
        <v>5</v>
      </c>
      <c r="T27" s="207" t="s">
        <v>30</v>
      </c>
      <c r="U27" s="208">
        <v>0.5</v>
      </c>
      <c r="V27" s="205"/>
      <c r="W27" s="207"/>
      <c r="X27" s="205"/>
      <c r="Y27" s="205">
        <v>5</v>
      </c>
      <c r="Z27" s="205"/>
      <c r="AA27" s="205"/>
      <c r="AB27" s="205"/>
      <c r="AC27" s="205"/>
      <c r="AD27" s="206"/>
      <c r="AE27" s="206"/>
      <c r="AF27" s="260"/>
      <c r="AG27" s="206"/>
      <c r="AH27" s="188"/>
      <c r="AI27" s="206"/>
      <c r="AJ27" s="206">
        <f t="shared" si="5"/>
        <v>5</v>
      </c>
      <c r="AK27" s="206">
        <f t="shared" si="0"/>
        <v>5</v>
      </c>
      <c r="AL27" s="207" t="s">
        <v>30</v>
      </c>
      <c r="AM27" s="210">
        <v>0.5</v>
      </c>
      <c r="AN27" s="267">
        <f t="shared" si="3"/>
        <v>10</v>
      </c>
      <c r="AO27" s="266">
        <f t="shared" si="4"/>
        <v>1</v>
      </c>
    </row>
    <row r="28" spans="1:41" s="282" customFormat="1" ht="15">
      <c r="A28" s="231">
        <v>13</v>
      </c>
      <c r="B28" s="232" t="s">
        <v>23</v>
      </c>
      <c r="C28" s="233" t="s">
        <v>81</v>
      </c>
      <c r="D28" s="234"/>
      <c r="E28" s="235">
        <v>5</v>
      </c>
      <c r="F28" s="236"/>
      <c r="G28" s="236"/>
      <c r="H28" s="236"/>
      <c r="I28" s="236"/>
      <c r="J28" s="236"/>
      <c r="K28" s="236"/>
      <c r="L28" s="236"/>
      <c r="M28" s="236"/>
      <c r="N28" s="279"/>
      <c r="O28" s="236"/>
      <c r="P28" s="242"/>
      <c r="Q28" s="236"/>
      <c r="R28" s="236">
        <f t="shared" si="1"/>
        <v>5</v>
      </c>
      <c r="S28" s="236">
        <f t="shared" si="2"/>
        <v>5</v>
      </c>
      <c r="T28" s="239" t="s">
        <v>79</v>
      </c>
      <c r="U28" s="240"/>
      <c r="V28" s="235"/>
      <c r="W28" s="241">
        <v>5</v>
      </c>
      <c r="X28" s="235"/>
      <c r="Y28" s="235"/>
      <c r="Z28" s="235"/>
      <c r="AA28" s="235"/>
      <c r="AB28" s="235"/>
      <c r="AC28" s="235"/>
      <c r="AD28" s="236"/>
      <c r="AE28" s="236"/>
      <c r="AF28" s="279"/>
      <c r="AG28" s="236"/>
      <c r="AH28" s="242"/>
      <c r="AI28" s="236"/>
      <c r="AJ28" s="236">
        <f t="shared" si="5"/>
        <v>5</v>
      </c>
      <c r="AK28" s="236">
        <f t="shared" si="0"/>
        <v>5</v>
      </c>
      <c r="AL28" s="249" t="s">
        <v>30</v>
      </c>
      <c r="AM28" s="244"/>
      <c r="AN28" s="280">
        <f t="shared" si="3"/>
        <v>10</v>
      </c>
      <c r="AO28" s="281">
        <f t="shared" si="4"/>
        <v>0</v>
      </c>
    </row>
    <row r="29" spans="1:41" s="282" customFormat="1" ht="15">
      <c r="A29" s="246">
        <v>14</v>
      </c>
      <c r="B29" s="232" t="s">
        <v>23</v>
      </c>
      <c r="C29" s="247" t="s">
        <v>29</v>
      </c>
      <c r="D29" s="248">
        <v>10</v>
      </c>
      <c r="E29" s="249"/>
      <c r="F29" s="250"/>
      <c r="G29" s="250">
        <v>20</v>
      </c>
      <c r="H29" s="250"/>
      <c r="I29" s="250"/>
      <c r="J29" s="250"/>
      <c r="K29" s="250"/>
      <c r="L29" s="250"/>
      <c r="M29" s="250"/>
      <c r="N29" s="283"/>
      <c r="O29" s="250"/>
      <c r="P29" s="255"/>
      <c r="Q29" s="250"/>
      <c r="R29" s="250">
        <f t="shared" si="1"/>
        <v>30</v>
      </c>
      <c r="S29" s="250">
        <f t="shared" si="2"/>
        <v>30</v>
      </c>
      <c r="T29" s="253" t="s">
        <v>30</v>
      </c>
      <c r="U29" s="254">
        <v>3</v>
      </c>
      <c r="V29" s="249"/>
      <c r="W29" s="249"/>
      <c r="X29" s="249"/>
      <c r="Y29" s="249"/>
      <c r="Z29" s="249"/>
      <c r="AA29" s="249"/>
      <c r="AB29" s="249"/>
      <c r="AC29" s="249"/>
      <c r="AD29" s="250"/>
      <c r="AE29" s="250"/>
      <c r="AF29" s="283"/>
      <c r="AG29" s="250"/>
      <c r="AH29" s="255"/>
      <c r="AI29" s="250"/>
      <c r="AJ29" s="250">
        <f t="shared" si="5"/>
        <v>0</v>
      </c>
      <c r="AK29" s="250">
        <f t="shared" si="0"/>
        <v>0</v>
      </c>
      <c r="AL29" s="257"/>
      <c r="AM29" s="256"/>
      <c r="AN29" s="284">
        <f t="shared" si="3"/>
        <v>30</v>
      </c>
      <c r="AO29" s="285">
        <f t="shared" si="4"/>
        <v>3</v>
      </c>
    </row>
    <row r="30" spans="1:41" s="273" customFormat="1" ht="30">
      <c r="A30" s="19">
        <v>15</v>
      </c>
      <c r="B30" s="278" t="s">
        <v>25</v>
      </c>
      <c r="C30" s="269" t="s">
        <v>82</v>
      </c>
      <c r="D30" s="20">
        <v>10</v>
      </c>
      <c r="E30" s="21"/>
      <c r="F30" s="22"/>
      <c r="G30" s="22">
        <v>20</v>
      </c>
      <c r="H30" s="22"/>
      <c r="I30" s="22"/>
      <c r="J30" s="22"/>
      <c r="K30" s="22"/>
      <c r="L30" s="22"/>
      <c r="M30" s="22"/>
      <c r="N30" s="260"/>
      <c r="O30" s="22"/>
      <c r="P30" s="188"/>
      <c r="Q30" s="22"/>
      <c r="R30" s="22">
        <f t="shared" si="1"/>
        <v>30</v>
      </c>
      <c r="S30" s="22">
        <f t="shared" si="2"/>
        <v>30</v>
      </c>
      <c r="T30" s="23" t="s">
        <v>30</v>
      </c>
      <c r="U30" s="270">
        <v>2.5</v>
      </c>
      <c r="V30" s="21"/>
      <c r="W30" s="21"/>
      <c r="X30" s="21"/>
      <c r="Y30" s="21"/>
      <c r="Z30" s="21"/>
      <c r="AA30" s="21"/>
      <c r="AB30" s="21"/>
      <c r="AC30" s="21"/>
      <c r="AD30" s="22"/>
      <c r="AE30" s="22"/>
      <c r="AF30" s="260"/>
      <c r="AG30" s="22"/>
      <c r="AH30" s="188"/>
      <c r="AI30" s="22"/>
      <c r="AJ30" s="22">
        <f t="shared" si="5"/>
        <v>0</v>
      </c>
      <c r="AK30" s="22">
        <f t="shared" si="0"/>
        <v>0</v>
      </c>
      <c r="AL30" s="23"/>
      <c r="AM30" s="24"/>
      <c r="AN30" s="271">
        <f t="shared" si="3"/>
        <v>30</v>
      </c>
      <c r="AO30" s="272">
        <f t="shared" si="4"/>
        <v>2.5</v>
      </c>
    </row>
    <row r="31" spans="1:41" s="273" customFormat="1" ht="22.5">
      <c r="A31" s="19">
        <v>16</v>
      </c>
      <c r="B31" s="278" t="s">
        <v>25</v>
      </c>
      <c r="C31" s="274" t="s">
        <v>83</v>
      </c>
      <c r="D31" s="20">
        <v>10</v>
      </c>
      <c r="E31" s="21"/>
      <c r="F31" s="22"/>
      <c r="G31" s="22"/>
      <c r="H31" s="22"/>
      <c r="I31" s="22"/>
      <c r="J31" s="22">
        <v>20</v>
      </c>
      <c r="K31" s="25"/>
      <c r="L31" s="22"/>
      <c r="M31" s="22"/>
      <c r="N31" s="260"/>
      <c r="O31" s="22"/>
      <c r="P31" s="188"/>
      <c r="Q31" s="22"/>
      <c r="R31" s="22">
        <f t="shared" si="1"/>
        <v>30</v>
      </c>
      <c r="S31" s="22">
        <f t="shared" si="2"/>
        <v>30</v>
      </c>
      <c r="T31" s="23" t="s">
        <v>30</v>
      </c>
      <c r="U31" s="270">
        <v>2.5</v>
      </c>
      <c r="V31" s="21"/>
      <c r="W31" s="22"/>
      <c r="X31" s="21"/>
      <c r="Y31" s="21"/>
      <c r="Z31" s="21"/>
      <c r="AA31" s="21"/>
      <c r="AB31" s="21">
        <v>10</v>
      </c>
      <c r="AD31" s="22"/>
      <c r="AE31" s="22"/>
      <c r="AF31" s="260"/>
      <c r="AG31" s="22"/>
      <c r="AH31" s="188"/>
      <c r="AI31" s="22"/>
      <c r="AJ31" s="22">
        <f t="shared" si="5"/>
        <v>10</v>
      </c>
      <c r="AK31" s="22">
        <f t="shared" si="0"/>
        <v>10</v>
      </c>
      <c r="AL31" s="23" t="s">
        <v>30</v>
      </c>
      <c r="AM31" s="24">
        <v>0.5</v>
      </c>
      <c r="AN31" s="271">
        <f t="shared" si="3"/>
        <v>40</v>
      </c>
      <c r="AO31" s="272">
        <f t="shared" si="4"/>
        <v>3</v>
      </c>
    </row>
    <row r="32" spans="1:41" s="273" customFormat="1" ht="23.25">
      <c r="A32" s="19">
        <v>17</v>
      </c>
      <c r="B32" s="278" t="s">
        <v>25</v>
      </c>
      <c r="C32" s="227" t="s">
        <v>84</v>
      </c>
      <c r="D32" s="20">
        <v>10</v>
      </c>
      <c r="E32" s="22">
        <v>20</v>
      </c>
      <c r="F32" s="22"/>
      <c r="G32" s="25"/>
      <c r="H32" s="22"/>
      <c r="I32" s="22"/>
      <c r="J32" s="25"/>
      <c r="K32" s="22"/>
      <c r="L32" s="22"/>
      <c r="M32" s="22"/>
      <c r="N32" s="260"/>
      <c r="O32" s="22"/>
      <c r="P32" s="188"/>
      <c r="Q32" s="22"/>
      <c r="R32" s="22">
        <f t="shared" si="1"/>
        <v>30</v>
      </c>
      <c r="S32" s="22">
        <f t="shared" si="2"/>
        <v>30</v>
      </c>
      <c r="T32" s="23" t="s">
        <v>30</v>
      </c>
      <c r="U32" s="270">
        <v>2.5</v>
      </c>
      <c r="V32" s="21"/>
      <c r="W32" s="21"/>
      <c r="X32" s="21"/>
      <c r="Y32" s="21"/>
      <c r="Z32" s="21"/>
      <c r="AA32" s="21"/>
      <c r="AB32" s="21"/>
      <c r="AC32" s="21"/>
      <c r="AD32" s="22"/>
      <c r="AE32" s="22"/>
      <c r="AF32" s="260"/>
      <c r="AG32" s="22"/>
      <c r="AH32" s="188"/>
      <c r="AI32" s="22"/>
      <c r="AJ32" s="22">
        <f t="shared" si="5"/>
        <v>0</v>
      </c>
      <c r="AK32" s="22">
        <f t="shared" si="0"/>
        <v>0</v>
      </c>
      <c r="AL32" s="23"/>
      <c r="AM32" s="24"/>
      <c r="AN32" s="271">
        <f t="shared" si="3"/>
        <v>30</v>
      </c>
      <c r="AO32" s="272">
        <f t="shared" si="4"/>
        <v>2.5</v>
      </c>
    </row>
    <row r="33" spans="1:41" s="273" customFormat="1" ht="22.5">
      <c r="A33" s="19">
        <v>18</v>
      </c>
      <c r="B33" s="278" t="s">
        <v>25</v>
      </c>
      <c r="C33" s="277" t="s">
        <v>85</v>
      </c>
      <c r="D33" s="21"/>
      <c r="E33" s="21"/>
      <c r="F33" s="22"/>
      <c r="G33" s="22"/>
      <c r="H33" s="22"/>
      <c r="I33" s="22"/>
      <c r="J33" s="22"/>
      <c r="K33" s="22"/>
      <c r="L33" s="22"/>
      <c r="M33" s="22"/>
      <c r="N33" s="260"/>
      <c r="O33" s="22"/>
      <c r="P33" s="188"/>
      <c r="Q33" s="22"/>
      <c r="R33" s="22">
        <f t="shared" si="1"/>
        <v>0</v>
      </c>
      <c r="S33" s="22">
        <f t="shared" si="2"/>
        <v>0</v>
      </c>
      <c r="T33" s="23"/>
      <c r="U33" s="270"/>
      <c r="V33" s="21">
        <v>10</v>
      </c>
      <c r="W33" s="21">
        <v>15</v>
      </c>
      <c r="X33" s="21"/>
      <c r="Y33" s="21"/>
      <c r="Z33" s="21"/>
      <c r="AA33" s="21"/>
      <c r="AB33" s="21"/>
      <c r="AC33" s="21"/>
      <c r="AD33" s="22"/>
      <c r="AE33" s="22"/>
      <c r="AF33" s="260"/>
      <c r="AG33" s="22"/>
      <c r="AH33" s="188"/>
      <c r="AI33" s="22"/>
      <c r="AJ33" s="22">
        <f t="shared" si="5"/>
        <v>25</v>
      </c>
      <c r="AK33" s="22">
        <f t="shared" si="0"/>
        <v>25</v>
      </c>
      <c r="AL33" s="23" t="s">
        <v>30</v>
      </c>
      <c r="AM33" s="24">
        <v>2</v>
      </c>
      <c r="AN33" s="271">
        <f t="shared" si="3"/>
        <v>25</v>
      </c>
      <c r="AO33" s="272">
        <f t="shared" si="4"/>
        <v>2</v>
      </c>
    </row>
    <row r="34" spans="1:41" s="273" customFormat="1" ht="30.75" thickBot="1">
      <c r="A34" s="19">
        <v>19</v>
      </c>
      <c r="B34" s="278" t="s">
        <v>25</v>
      </c>
      <c r="C34" s="275" t="s">
        <v>86</v>
      </c>
      <c r="D34" s="20"/>
      <c r="E34" s="21"/>
      <c r="F34" s="22"/>
      <c r="G34" s="22"/>
      <c r="H34" s="22"/>
      <c r="I34" s="22"/>
      <c r="J34" s="22"/>
      <c r="K34" s="22"/>
      <c r="L34" s="22"/>
      <c r="M34" s="22"/>
      <c r="N34" s="268"/>
      <c r="O34" s="22"/>
      <c r="P34" s="213"/>
      <c r="Q34" s="22"/>
      <c r="R34" s="22">
        <f t="shared" si="1"/>
        <v>0</v>
      </c>
      <c r="S34" s="22">
        <f t="shared" si="2"/>
        <v>0</v>
      </c>
      <c r="T34" s="23"/>
      <c r="U34" s="270"/>
      <c r="V34" s="21">
        <v>10</v>
      </c>
      <c r="W34" s="22"/>
      <c r="X34" s="21"/>
      <c r="Y34" s="21"/>
      <c r="Z34" s="21"/>
      <c r="AA34" s="21"/>
      <c r="AB34" s="21">
        <v>15</v>
      </c>
      <c r="AC34" s="21"/>
      <c r="AD34" s="22"/>
      <c r="AE34" s="22"/>
      <c r="AF34" s="268"/>
      <c r="AG34" s="22"/>
      <c r="AH34" s="213"/>
      <c r="AI34" s="22"/>
      <c r="AJ34" s="22">
        <f t="shared" si="5"/>
        <v>25</v>
      </c>
      <c r="AK34" s="22">
        <f t="shared" si="0"/>
        <v>25</v>
      </c>
      <c r="AL34" s="23" t="s">
        <v>30</v>
      </c>
      <c r="AM34" s="24">
        <v>2</v>
      </c>
      <c r="AN34" s="271">
        <f t="shared" si="3"/>
        <v>25</v>
      </c>
      <c r="AO34" s="272">
        <f t="shared" si="4"/>
        <v>2</v>
      </c>
    </row>
    <row r="35" spans="1:41" ht="13.5" thickBot="1">
      <c r="A35" s="44" t="s">
        <v>3</v>
      </c>
      <c r="B35" s="45"/>
      <c r="C35" s="46"/>
      <c r="D35" s="17">
        <f>SUM(D16:D34)</f>
        <v>100</v>
      </c>
      <c r="E35" s="17">
        <f>SUM(E16:E34)</f>
        <v>25</v>
      </c>
      <c r="F35" s="17">
        <f>SUM(F16:F34)</f>
        <v>0</v>
      </c>
      <c r="G35" s="17">
        <f>SUM(G16:G34)</f>
        <v>75</v>
      </c>
      <c r="H35" s="17">
        <f>SUM(H16:H34)</f>
        <v>0</v>
      </c>
      <c r="I35" s="17">
        <f>SUM(I16:I34)</f>
        <v>0</v>
      </c>
      <c r="J35" s="17">
        <f>SUM(J16:J34)</f>
        <v>45</v>
      </c>
      <c r="K35" s="17">
        <f>SUM(K16:K34)</f>
        <v>10</v>
      </c>
      <c r="L35" s="17">
        <f>SUM(L16:L34)</f>
        <v>0</v>
      </c>
      <c r="M35" s="17">
        <f>SUM(M16:M34)</f>
        <v>30</v>
      </c>
      <c r="N35" s="276">
        <f>SUM(N16:N34)</f>
        <v>60</v>
      </c>
      <c r="O35" s="17">
        <f>SUM(O16:O34)</f>
        <v>0</v>
      </c>
      <c r="P35" s="230">
        <f>SUM(P16:P34)</f>
        <v>20</v>
      </c>
      <c r="Q35" s="17">
        <f>SUM(Q16:Q34)</f>
        <v>0</v>
      </c>
      <c r="R35" s="17">
        <f>SUM(R16:R34)</f>
        <v>345</v>
      </c>
      <c r="S35" s="17">
        <f>SUM(S16:S34)</f>
        <v>365</v>
      </c>
      <c r="T35" s="17"/>
      <c r="U35" s="18">
        <f>SUM(U16:U34)</f>
        <v>30</v>
      </c>
      <c r="V35" s="17">
        <f>SUM(V16:V34)</f>
        <v>100</v>
      </c>
      <c r="W35" s="17">
        <f>SUM(W16:W34)</f>
        <v>25</v>
      </c>
      <c r="X35" s="17">
        <f>SUM(X16:X34)</f>
        <v>0</v>
      </c>
      <c r="Y35" s="39">
        <f>SUM(Y16:Y34)</f>
        <v>5</v>
      </c>
      <c r="Z35" s="17">
        <f>SUM(Z16:Z34)</f>
        <v>0</v>
      </c>
      <c r="AA35" s="17">
        <f>SUM(AA16:AA34)</f>
        <v>0</v>
      </c>
      <c r="AB35" s="17">
        <f>SUM(AB16:AB34)</f>
        <v>25</v>
      </c>
      <c r="AC35" s="17">
        <f>SUM(AC16:AC34)</f>
        <v>80</v>
      </c>
      <c r="AD35" s="17">
        <f>SUM(AD16:AD34)</f>
        <v>0</v>
      </c>
      <c r="AE35" s="17">
        <f>SUM(AE16:AE34)</f>
        <v>30</v>
      </c>
      <c r="AF35" s="276">
        <f>SUM(AF16:AF34)</f>
        <v>50</v>
      </c>
      <c r="AG35" s="17">
        <f>SUM(AG16:AG34)</f>
        <v>0</v>
      </c>
      <c r="AH35" s="230">
        <f>SUM(AH16:AH34)</f>
        <v>80</v>
      </c>
      <c r="AI35" s="17">
        <f>SUM(AI16:AI34)</f>
        <v>0</v>
      </c>
      <c r="AJ35" s="17">
        <f>SUM(AJ16:AJ34)</f>
        <v>315</v>
      </c>
      <c r="AK35" s="17">
        <f>SUM(AK16:AK34)</f>
        <v>395</v>
      </c>
      <c r="AL35" s="17"/>
      <c r="AM35" s="17">
        <f>SUM(AM16:AM34)</f>
        <v>30</v>
      </c>
      <c r="AN35" s="18">
        <f>SUM(S35,AK35)</f>
        <v>760</v>
      </c>
      <c r="AO35" s="40">
        <f>SUM(U35,AM35)</f>
        <v>60</v>
      </c>
    </row>
  </sheetData>
  <sheetProtection password="E00D" sheet="1" objects="1" scenarios="1"/>
  <mergeCells count="10">
    <mergeCell ref="A14:A15"/>
    <mergeCell ref="C14:C15"/>
    <mergeCell ref="D14:U14"/>
    <mergeCell ref="V14:AM14"/>
    <mergeCell ref="AN14:AN15"/>
    <mergeCell ref="AO14:AO15"/>
    <mergeCell ref="A35:C35"/>
    <mergeCell ref="AJ2:AN2"/>
    <mergeCell ref="AJ4:AN4"/>
    <mergeCell ref="A6:AO6"/>
  </mergeCells>
  <dataValidations count="1">
    <dataValidation type="list" allowBlank="1" showInputMessage="1" showErrorMessage="1" sqref="B28:B29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49" r:id="rId2"/>
  <headerFooter alignWithMargins="0">
    <oddHeader>&amp;Rzałącznik nr 3    
do Uchwały SenatuUniwersytetu Medycznego     
 we Wrocławiu nr    
z dnia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Użytkownik systemu Windows</cp:lastModifiedBy>
  <cp:lastPrinted>2019-09-11T09:43:35Z</cp:lastPrinted>
  <dcterms:created xsi:type="dcterms:W3CDTF">2014-08-22T07:06:50Z</dcterms:created>
  <dcterms:modified xsi:type="dcterms:W3CDTF">2019-09-11T09:45:16Z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