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5"/>
  </bookViews>
  <sheets>
    <sheet name="1-trener zdrowia" sheetId="1" r:id="rId1"/>
    <sheet name="1-zdrEurop" sheetId="2" r:id="rId2"/>
    <sheet name="1-zarzadzanie" sheetId="3" r:id="rId3"/>
    <sheet name="2-trener zdrowia" sheetId="4" r:id="rId4"/>
    <sheet name="2-zadEurope" sheetId="5" r:id="rId5"/>
    <sheet name="2-zarzadzanie" sheetId="6" r:id="rId6"/>
  </sheets>
  <definedNames>
    <definedName name="_xlnm.Print_Area" localSheetId="0">'1-trener zdrowia'!$A$1:$AO$49</definedName>
    <definedName name="_xlnm.Print_Area" localSheetId="2">'1-zarzadzanie'!$A$1:$AO$44</definedName>
    <definedName name="_xlnm.Print_Area" localSheetId="3">'2-trener zdrowia'!$A$1:$AO$47</definedName>
    <definedName name="Rodzaj_zajęć">#REF!</definedName>
    <definedName name="Rodzaje_zajec">#REF!</definedName>
    <definedName name="Rodzaje_zajęć">#REF!</definedName>
    <definedName name="RodzajeZajec">#REF!</definedName>
    <definedName name="RodzajZajęć">#REF!</definedName>
  </definedNames>
  <calcPr fullCalcOnLoad="1"/>
</workbook>
</file>

<file path=xl/sharedStrings.xml><?xml version="1.0" encoding="utf-8"?>
<sst xmlns="http://schemas.openxmlformats.org/spreadsheetml/2006/main" count="729" uniqueCount="122">
  <si>
    <t>Wydział Nauk o Zdrowiu</t>
  </si>
  <si>
    <t>Lp</t>
  </si>
  <si>
    <t>Przedmiot</t>
  </si>
  <si>
    <t>semestr zimowy</t>
  </si>
  <si>
    <t>semestr letni</t>
  </si>
  <si>
    <t>SUMA GODZIN DYDAKTYCZNYCH</t>
  </si>
  <si>
    <t>SUMA PUNKTÓW ECTS</t>
  </si>
  <si>
    <t>Rodzaj zajęć</t>
  </si>
  <si>
    <t>wykład (WY)</t>
  </si>
  <si>
    <t>seminarium (SE)</t>
  </si>
  <si>
    <t>ćwiczenia audytoryjne CA)</t>
  </si>
  <si>
    <t>ćwiczenia kierunkowe - niekliniczne (CN)</t>
  </si>
  <si>
    <t>ćwiczenia w warunkach symulowanych (CS)</t>
  </si>
  <si>
    <t>ćwiczenia laboratoryjne (CL)</t>
  </si>
  <si>
    <t>ćwiczenia kliniczne (CK)</t>
  </si>
  <si>
    <r>
      <t xml:space="preserve">zajęcia praktyczne przy pacjencie (PP)   </t>
    </r>
    <r>
      <rPr>
        <sz val="10"/>
        <rFont val="Calibri"/>
        <family val="2"/>
      </rPr>
      <t>¹  ²</t>
    </r>
  </si>
  <si>
    <r>
      <t xml:space="preserve">ćwiczenia specjalistyczne - magisterskie (CM)     </t>
    </r>
    <r>
      <rPr>
        <sz val="10"/>
        <rFont val="Calibri"/>
        <family val="2"/>
      </rPr>
      <t>²</t>
    </r>
  </si>
  <si>
    <t>lektoraty (LE)</t>
  </si>
  <si>
    <t>e-learning (EL)</t>
  </si>
  <si>
    <t>zajęcia wychowania fizycznego-obowiązkowe (WF)</t>
  </si>
  <si>
    <t>praktyka zawodowa (PZ)</t>
  </si>
  <si>
    <t>samokształcenie</t>
  </si>
  <si>
    <t>liczba godzin z nauczycielem</t>
  </si>
  <si>
    <t>ogólna liczba godzin dydaktycznych</t>
  </si>
  <si>
    <t>forma zakończenia semestru</t>
  </si>
  <si>
    <t>punkty ECTS</t>
  </si>
  <si>
    <r>
      <t xml:space="preserve">zajęcia praktyczne przy pacjencie (PP)   </t>
    </r>
    <r>
      <rPr>
        <sz val="10"/>
        <rFont val="Calibri"/>
        <family val="2"/>
      </rPr>
      <t>¹ ²</t>
    </r>
  </si>
  <si>
    <t>obowiązkowe</t>
  </si>
  <si>
    <t xml:space="preserve"> prawo</t>
  </si>
  <si>
    <t>zal.oc.</t>
  </si>
  <si>
    <t xml:space="preserve"> ekonomia</t>
  </si>
  <si>
    <t>egz</t>
  </si>
  <si>
    <t xml:space="preserve"> socjologia</t>
  </si>
  <si>
    <t xml:space="preserve"> demografia</t>
  </si>
  <si>
    <t xml:space="preserve"> psychologia</t>
  </si>
  <si>
    <t xml:space="preserve"> biostatystyka</t>
  </si>
  <si>
    <t>problematyka zdrowia publicznego</t>
  </si>
  <si>
    <t xml:space="preserve">uwarunkowania zdrowia w Polsce </t>
  </si>
  <si>
    <t xml:space="preserve"> zdrowie środowiskowe</t>
  </si>
  <si>
    <t xml:space="preserve">bezpieczeństwo danych w ochronie zdrowi </t>
  </si>
  <si>
    <t>medycyna pracy</t>
  </si>
  <si>
    <t>epidemiologia</t>
  </si>
  <si>
    <t>pedagogika zdrowia</t>
  </si>
  <si>
    <t>promocja zdrowia</t>
  </si>
  <si>
    <t xml:space="preserve">dydaktyka medyczna </t>
  </si>
  <si>
    <t>badania naukowe w zdrowiu publicznym</t>
  </si>
  <si>
    <t>ekonomika i finansowanie w ochronie zdrowia</t>
  </si>
  <si>
    <t>promocja zdrowia psychicznego</t>
  </si>
  <si>
    <t>ograniczonego wyboru</t>
  </si>
  <si>
    <t>język obcy: angielski/niemiecki</t>
  </si>
  <si>
    <t>psychologia edukacji/psychologia rozwojowa</t>
  </si>
  <si>
    <t>zal</t>
  </si>
  <si>
    <t>pozyskiwanie dodatkowych źródeł finansowania w obszarze zdrowia/międzysektorowa współpraca w sektorze ochrony zdrowia</t>
  </si>
  <si>
    <t>bezpieczeństwo  pracy/profilaktyka chorób zawodowych</t>
  </si>
  <si>
    <t xml:space="preserve">podstawowa opieka zdrowotna w systemie ochrony zdrowia/restrukturyzacja i reorganizacja w ochronie zdrowia </t>
  </si>
  <si>
    <t>ocena technologii medycznych/zarządzanie  programami zdrowotnymi</t>
  </si>
  <si>
    <t>zal.</t>
  </si>
  <si>
    <t>wolnego wyboru/ fakultatywne</t>
  </si>
  <si>
    <t>moduł wolnego wyboru A</t>
  </si>
  <si>
    <t>moduł wolnego wyboru B</t>
  </si>
  <si>
    <t>seminarium dyplomowe (magisterskie)</t>
  </si>
  <si>
    <t>praktyka zawodowa polityka społczna i zdrowotna</t>
  </si>
  <si>
    <t>RAZEM</t>
  </si>
  <si>
    <r>
      <t>¹</t>
    </r>
    <r>
      <rPr>
        <sz val="9"/>
        <rFont val="Arial"/>
        <family val="2"/>
      </rPr>
      <t xml:space="preserve"> dotyczy Wydziału Nauk o Zdrowiu</t>
    </r>
  </si>
  <si>
    <r>
      <t>²</t>
    </r>
    <r>
      <rPr>
        <sz val="9"/>
        <rFont val="Arial"/>
        <family val="2"/>
      </rPr>
      <t xml:space="preserve"> dotyczy Wydziału Farmaceutycznego z Oddziałem Analityki Medycznej</t>
    </r>
  </si>
  <si>
    <t>współczesne wyzwania zdrorotne Europy</t>
  </si>
  <si>
    <t>strategiczne programy zdrowotne UE</t>
  </si>
  <si>
    <t>telemedycyna i e-zdrowie/ dokumentacja elektroniczna i systemy teleinformatyczne</t>
  </si>
  <si>
    <t xml:space="preserve">ocena technologii medycznych/zarządzanie programami zdrowotnymi </t>
  </si>
  <si>
    <t xml:space="preserve">organizacja i zarządzanie w ochronie zdrowia </t>
  </si>
  <si>
    <t>rachunkowość w ochronie zdrowia</t>
  </si>
  <si>
    <t xml:space="preserve">budżetowanie i controlong/zarządzanie procesowe w podmiotach lleczniczych </t>
  </si>
  <si>
    <t>zarządzanie zasobami ludzkimi/dyrektor-menadżer podmiotu leczniczego</t>
  </si>
  <si>
    <t>bioetyka</t>
  </si>
  <si>
    <t xml:space="preserve">zal.oc. </t>
  </si>
  <si>
    <t>prawo medyczne</t>
  </si>
  <si>
    <t>egz.</t>
  </si>
  <si>
    <t xml:space="preserve">socjologia medycyny </t>
  </si>
  <si>
    <t>nadzór sanitarno epidemiologiczny</t>
  </si>
  <si>
    <t xml:space="preserve"> europejska polityka społeczna i zdrowotna</t>
  </si>
  <si>
    <t>komunikacja interpersonalna</t>
  </si>
  <si>
    <t>Zarządzanie międzynarodowymi programami zdrowotnymi</t>
  </si>
  <si>
    <t>patologie społeczne i programy terapeutyczne</t>
  </si>
  <si>
    <t>marketing usług medycznych</t>
  </si>
  <si>
    <t>żywienie człowieka</t>
  </si>
  <si>
    <t>edukacja żywieniowa/promocja zdrowia w profilaktyce chorobach społecznych</t>
  </si>
  <si>
    <t xml:space="preserve">badania i strategie marketingowe/kampanie społeczne w ochronie zdrowia </t>
  </si>
  <si>
    <t>monitoring zagrożeń zdrowia/system ostrzegania w ochronie zdrowia</t>
  </si>
  <si>
    <t xml:space="preserve">media w zdrowiu publicznym/PR w ochronie zdrowia </t>
  </si>
  <si>
    <t>zal..</t>
  </si>
  <si>
    <t>opieka nad matką i dzieckiem/ opieka nad dzieckiem w szkole</t>
  </si>
  <si>
    <t>zdrowie seksualne/zdrowie psychiczne</t>
  </si>
  <si>
    <t xml:space="preserve">moduł wolnego wyboru A/udział badaniach naukowych </t>
  </si>
  <si>
    <t>moduł wolnego wyboru B/udział w badaniach naukowych</t>
  </si>
  <si>
    <t xml:space="preserve">RAZEM W CYKLU KSZTAŁCENIA </t>
  </si>
  <si>
    <t>zarządzanie jakością w ochronie zdrowia</t>
  </si>
  <si>
    <t xml:space="preserve">zarządzanie i ocena ekspercka projektów unijnych </t>
  </si>
  <si>
    <t>europejska  polityka społeczna i zdrowotna</t>
  </si>
  <si>
    <t xml:space="preserve">zarządzanie międzynarodowymi  projektami zdrowotnymi </t>
  </si>
  <si>
    <t>międzynarodowa problematyka zdrowotna</t>
  </si>
  <si>
    <t>etyka biznesu</t>
  </si>
  <si>
    <t>europejskie organizacje zdowotne/rola trzeciego sektora w zdrowiu europejskim</t>
  </si>
  <si>
    <t>bezpieczeństwo żywności/bezpieczeństwo klimatyczne</t>
  </si>
  <si>
    <t>moduł wolnego wyboru C/udział w badaniach naukowych</t>
  </si>
  <si>
    <t xml:space="preserve"> </t>
  </si>
  <si>
    <t>psychologia zarządzania</t>
  </si>
  <si>
    <t xml:space="preserve"> ubezpieczenia zdrowotne i społeczne</t>
  </si>
  <si>
    <t xml:space="preserve">zarządzanie zasobami ludzkimi w ochronie zdrowi </t>
  </si>
  <si>
    <t xml:space="preserve">rola audytu w procesie zarzadzania/zarządzanie ryzykiem procesów medycznych </t>
  </si>
  <si>
    <t xml:space="preserve">Kierunek: Zdrowie Publiczne 2 stopnia </t>
  </si>
  <si>
    <t xml:space="preserve">Rok studiów: 1  </t>
  </si>
  <si>
    <t>Forma studiów: stacjonarne i niestacjonarne</t>
  </si>
  <si>
    <t>PROGRAM STUDIÓW na rok akademicki 2019/2020</t>
  </si>
  <si>
    <t>specjalność: Trener Zdrowia</t>
  </si>
  <si>
    <t>specjalność: Europejskie Zdrowie Publiczne</t>
  </si>
  <si>
    <t xml:space="preserve">PROGRAM STUDIÓW na rok akademicki 2019/2020 </t>
  </si>
  <si>
    <t xml:space="preserve">specjalność: Organizacja i zarządzanie w ochronie zdrowia </t>
  </si>
  <si>
    <t xml:space="preserve">Kierunek Zdrowie: Publiczne 2 stopnia </t>
  </si>
  <si>
    <t xml:space="preserve">PROGRAM STUDIÓW na rok akademicki 2020/2021 </t>
  </si>
  <si>
    <t xml:space="preserve">Rok studiów: 2 </t>
  </si>
  <si>
    <t>Rok studiów: 2</t>
  </si>
  <si>
    <t>PROGRAM STUDIÓW na rok akademicki 2020/2021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</si>
</sst>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42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name val="Calibri"/>
      <family val="2"/>
    </font>
    <font>
      <sz val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textRotation="90"/>
    </xf>
    <xf numFmtId="0" fontId="0" fillId="0" borderId="13" xfId="0" applyFont="1" applyBorder="1" applyAlignment="1">
      <alignment textRotation="90"/>
    </xf>
    <xf numFmtId="0" fontId="0" fillId="0" borderId="14" xfId="0" applyFont="1" applyBorder="1" applyAlignment="1">
      <alignment textRotation="90"/>
    </xf>
    <xf numFmtId="0" fontId="0" fillId="0" borderId="15" xfId="0" applyFont="1" applyBorder="1" applyAlignment="1">
      <alignment textRotation="90"/>
    </xf>
    <xf numFmtId="0" fontId="0" fillId="0" borderId="16" xfId="0" applyFont="1" applyBorder="1" applyAlignment="1">
      <alignment horizontal="right"/>
    </xf>
    <xf numFmtId="0" fontId="0" fillId="0" borderId="17" xfId="0" applyFont="1" applyBorder="1" applyAlignment="1">
      <alignment horizontal="right"/>
    </xf>
    <xf numFmtId="0" fontId="0" fillId="33" borderId="18" xfId="0" applyFont="1" applyFill="1" applyBorder="1" applyAlignment="1">
      <alignment horizontal="left" vertical="center"/>
    </xf>
    <xf numFmtId="0" fontId="5" fillId="0" borderId="16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164" fontId="0" fillId="0" borderId="19" xfId="0" applyNumberFormat="1" applyFont="1" applyBorder="1" applyAlignment="1">
      <alignment/>
    </xf>
    <xf numFmtId="164" fontId="0" fillId="0" borderId="20" xfId="0" applyNumberFormat="1" applyFont="1" applyBorder="1" applyAlignment="1">
      <alignment/>
    </xf>
    <xf numFmtId="164" fontId="0" fillId="0" borderId="21" xfId="0" applyNumberFormat="1" applyFont="1" applyBorder="1" applyAlignment="1">
      <alignment/>
    </xf>
    <xf numFmtId="164" fontId="2" fillId="0" borderId="15" xfId="0" applyNumberFormat="1" applyFont="1" applyBorder="1" applyAlignment="1">
      <alignment/>
    </xf>
    <xf numFmtId="0" fontId="0" fillId="0" borderId="18" xfId="0" applyFont="1" applyBorder="1" applyAlignment="1">
      <alignment horizontal="left" vertical="center"/>
    </xf>
    <xf numFmtId="0" fontId="5" fillId="0" borderId="19" xfId="0" applyFont="1" applyFill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0" fillId="0" borderId="18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center"/>
    </xf>
    <xf numFmtId="164" fontId="0" fillId="0" borderId="19" xfId="0" applyNumberFormat="1" applyFont="1" applyFill="1" applyBorder="1" applyAlignment="1">
      <alignment/>
    </xf>
    <xf numFmtId="164" fontId="0" fillId="0" borderId="20" xfId="0" applyNumberFormat="1" applyFont="1" applyFill="1" applyBorder="1" applyAlignment="1">
      <alignment/>
    </xf>
    <xf numFmtId="0" fontId="5" fillId="0" borderId="21" xfId="0" applyFont="1" applyFill="1" applyBorder="1" applyAlignment="1">
      <alignment horizontal="center"/>
    </xf>
    <xf numFmtId="164" fontId="0" fillId="0" borderId="21" xfId="0" applyNumberFormat="1" applyFont="1" applyFill="1" applyBorder="1" applyAlignment="1">
      <alignment/>
    </xf>
    <xf numFmtId="164" fontId="2" fillId="0" borderId="15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9" xfId="0" applyFont="1" applyBorder="1" applyAlignment="1">
      <alignment/>
    </xf>
    <xf numFmtId="0" fontId="0" fillId="0" borderId="22" xfId="0" applyFont="1" applyFill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 wrapText="1"/>
    </xf>
    <xf numFmtId="0" fontId="5" fillId="0" borderId="19" xfId="0" applyFont="1" applyBorder="1" applyAlignment="1">
      <alignment/>
    </xf>
    <xf numFmtId="0" fontId="0" fillId="0" borderId="18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center"/>
    </xf>
    <xf numFmtId="0" fontId="0" fillId="0" borderId="1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/>
    </xf>
    <xf numFmtId="0" fontId="5" fillId="0" borderId="25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164" fontId="0" fillId="0" borderId="26" xfId="0" applyNumberFormat="1" applyFont="1" applyFill="1" applyBorder="1" applyAlignment="1">
      <alignment/>
    </xf>
    <xf numFmtId="0" fontId="0" fillId="0" borderId="19" xfId="0" applyFont="1" applyFill="1" applyBorder="1" applyAlignment="1">
      <alignment horizontal="left" wrapText="1"/>
    </xf>
    <xf numFmtId="164" fontId="0" fillId="0" borderId="26" xfId="0" applyNumberFormat="1" applyFont="1" applyBorder="1" applyAlignment="1">
      <alignment/>
    </xf>
    <xf numFmtId="164" fontId="0" fillId="0" borderId="24" xfId="0" applyNumberFormat="1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7" xfId="0" applyFont="1" applyFill="1" applyBorder="1" applyAlignment="1">
      <alignment horizontal="left" vertical="center" wrapText="1"/>
    </xf>
    <xf numFmtId="0" fontId="5" fillId="0" borderId="28" xfId="0" applyFont="1" applyFill="1" applyBorder="1" applyAlignment="1">
      <alignment horizontal="center"/>
    </xf>
    <xf numFmtId="0" fontId="0" fillId="0" borderId="19" xfId="0" applyFont="1" applyBorder="1" applyAlignment="1">
      <alignment wrapText="1"/>
    </xf>
    <xf numFmtId="0" fontId="5" fillId="0" borderId="14" xfId="0" applyFont="1" applyBorder="1" applyAlignment="1">
      <alignment horizontal="center"/>
    </xf>
    <xf numFmtId="0" fontId="0" fillId="0" borderId="24" xfId="0" applyFont="1" applyBorder="1" applyAlignment="1">
      <alignment wrapText="1"/>
    </xf>
    <xf numFmtId="0" fontId="0" fillId="0" borderId="19" xfId="0" applyFont="1" applyBorder="1" applyAlignment="1">
      <alignment horizontal="left" vertical="center" wrapText="1"/>
    </xf>
    <xf numFmtId="164" fontId="0" fillId="0" borderId="16" xfId="0" applyNumberFormat="1" applyFont="1" applyBorder="1" applyAlignment="1">
      <alignment/>
    </xf>
    <xf numFmtId="0" fontId="0" fillId="0" borderId="26" xfId="0" applyFont="1" applyBorder="1" applyAlignment="1">
      <alignment wrapText="1"/>
    </xf>
    <xf numFmtId="164" fontId="0" fillId="0" borderId="29" xfId="0" applyNumberFormat="1" applyFont="1" applyBorder="1" applyAlignment="1">
      <alignment/>
    </xf>
    <xf numFmtId="164" fontId="2" fillId="0" borderId="29" xfId="0" applyNumberFormat="1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5" fillId="0" borderId="28" xfId="0" applyFont="1" applyBorder="1" applyAlignment="1">
      <alignment horizontal="center"/>
    </xf>
    <xf numFmtId="164" fontId="0" fillId="0" borderId="30" xfId="0" applyNumberFormat="1" applyFont="1" applyBorder="1" applyAlignment="1">
      <alignment/>
    </xf>
    <xf numFmtId="0" fontId="5" fillId="0" borderId="12" xfId="0" applyFont="1" applyBorder="1" applyAlignment="1">
      <alignment horizontal="center"/>
    </xf>
    <xf numFmtId="164" fontId="0" fillId="0" borderId="14" xfId="0" applyNumberFormat="1" applyFont="1" applyBorder="1" applyAlignment="1">
      <alignment/>
    </xf>
    <xf numFmtId="0" fontId="0" fillId="0" borderId="14" xfId="0" applyFont="1" applyBorder="1" applyAlignment="1">
      <alignment/>
    </xf>
    <xf numFmtId="164" fontId="0" fillId="0" borderId="15" xfId="0" applyNumberFormat="1" applyFont="1" applyBorder="1" applyAlignment="1">
      <alignment/>
    </xf>
    <xf numFmtId="0" fontId="0" fillId="0" borderId="31" xfId="0" applyFont="1" applyBorder="1" applyAlignment="1">
      <alignment horizontal="right"/>
    </xf>
    <xf numFmtId="0" fontId="0" fillId="0" borderId="32" xfId="0" applyFont="1" applyBorder="1" applyAlignment="1">
      <alignment horizontal="right"/>
    </xf>
    <xf numFmtId="0" fontId="0" fillId="0" borderId="19" xfId="0" applyFont="1" applyBorder="1" applyAlignment="1">
      <alignment horizontal="right"/>
    </xf>
    <xf numFmtId="0" fontId="0" fillId="0" borderId="21" xfId="0" applyFont="1" applyFill="1" applyBorder="1" applyAlignment="1">
      <alignment horizontal="left" wrapText="1"/>
    </xf>
    <xf numFmtId="0" fontId="0" fillId="0" borderId="11" xfId="0" applyFont="1" applyBorder="1" applyAlignment="1">
      <alignment horizontal="right"/>
    </xf>
    <xf numFmtId="0" fontId="0" fillId="33" borderId="19" xfId="0" applyFont="1" applyFill="1" applyBorder="1" applyAlignment="1">
      <alignment horizontal="left" vertical="center"/>
    </xf>
    <xf numFmtId="0" fontId="6" fillId="0" borderId="19" xfId="0" applyFont="1" applyBorder="1" applyAlignment="1">
      <alignment horizontal="center"/>
    </xf>
    <xf numFmtId="0" fontId="0" fillId="0" borderId="19" xfId="0" applyFont="1" applyFill="1" applyBorder="1" applyAlignment="1">
      <alignment horizontal="left" vertical="center" wrapText="1"/>
    </xf>
    <xf numFmtId="0" fontId="6" fillId="0" borderId="33" xfId="0" applyFont="1" applyFill="1" applyBorder="1" applyAlignment="1">
      <alignment horizontal="center"/>
    </xf>
    <xf numFmtId="0" fontId="6" fillId="0" borderId="34" xfId="0" applyFont="1" applyFill="1" applyBorder="1" applyAlignment="1">
      <alignment horizontal="center"/>
    </xf>
    <xf numFmtId="164" fontId="2" fillId="0" borderId="19" xfId="0" applyNumberFormat="1" applyFont="1" applyBorder="1" applyAlignment="1">
      <alignment/>
    </xf>
    <xf numFmtId="0" fontId="0" fillId="0" borderId="21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4" xfId="0" applyFont="1" applyFill="1" applyBorder="1" applyAlignment="1">
      <alignment horizontal="left" vertical="center" wrapText="1"/>
    </xf>
    <xf numFmtId="0" fontId="0" fillId="0" borderId="28" xfId="0" applyFont="1" applyBorder="1" applyAlignment="1">
      <alignment horizontal="right"/>
    </xf>
    <xf numFmtId="164" fontId="0" fillId="0" borderId="25" xfId="0" applyNumberFormat="1" applyFont="1" applyBorder="1" applyAlignment="1">
      <alignment/>
    </xf>
    <xf numFmtId="164" fontId="2" fillId="0" borderId="35" xfId="0" applyNumberFormat="1" applyFont="1" applyBorder="1" applyAlignment="1">
      <alignment/>
    </xf>
    <xf numFmtId="164" fontId="6" fillId="0" borderId="36" xfId="0" applyNumberFormat="1" applyFont="1" applyBorder="1" applyAlignment="1">
      <alignment/>
    </xf>
    <xf numFmtId="164" fontId="0" fillId="0" borderId="37" xfId="0" applyNumberFormat="1" applyFont="1" applyBorder="1" applyAlignment="1">
      <alignment/>
    </xf>
    <xf numFmtId="164" fontId="2" fillId="0" borderId="37" xfId="0" applyNumberFormat="1" applyFont="1" applyBorder="1" applyAlignment="1">
      <alignment/>
    </xf>
    <xf numFmtId="164" fontId="0" fillId="34" borderId="38" xfId="0" applyNumberFormat="1" applyFont="1" applyFill="1" applyBorder="1" applyAlignment="1">
      <alignment/>
    </xf>
    <xf numFmtId="164" fontId="0" fillId="34" borderId="39" xfId="0" applyNumberFormat="1" applyFont="1" applyFill="1" applyBorder="1" applyAlignment="1">
      <alignment/>
    </xf>
    <xf numFmtId="164" fontId="0" fillId="34" borderId="29" xfId="0" applyNumberFormat="1" applyFont="1" applyFill="1" applyBorder="1" applyAlignment="1">
      <alignment/>
    </xf>
    <xf numFmtId="164" fontId="0" fillId="34" borderId="40" xfId="0" applyNumberFormat="1" applyFont="1" applyFill="1" applyBorder="1" applyAlignment="1">
      <alignment/>
    </xf>
    <xf numFmtId="164" fontId="0" fillId="34" borderId="41" xfId="0" applyNumberFormat="1" applyFont="1" applyFill="1" applyBorder="1" applyAlignment="1">
      <alignment/>
    </xf>
    <xf numFmtId="164" fontId="0" fillId="34" borderId="42" xfId="0" applyNumberFormat="1" applyFont="1" applyFill="1" applyBorder="1" applyAlignment="1">
      <alignment/>
    </xf>
    <xf numFmtId="164" fontId="0" fillId="34" borderId="43" xfId="0" applyNumberFormat="1" applyFont="1" applyFill="1" applyBorder="1" applyAlignment="1">
      <alignment/>
    </xf>
    <xf numFmtId="164" fontId="0" fillId="34" borderId="44" xfId="0" applyNumberFormat="1" applyFont="1" applyFill="1" applyBorder="1" applyAlignment="1">
      <alignment/>
    </xf>
    <xf numFmtId="164" fontId="0" fillId="34" borderId="45" xfId="0" applyNumberFormat="1" applyFont="1" applyFill="1" applyBorder="1" applyAlignment="1">
      <alignment/>
    </xf>
    <xf numFmtId="164" fontId="0" fillId="34" borderId="46" xfId="0" applyNumberFormat="1" applyFont="1" applyFill="1" applyBorder="1" applyAlignment="1">
      <alignment/>
    </xf>
    <xf numFmtId="164" fontId="0" fillId="34" borderId="47" xfId="0" applyNumberFormat="1" applyFont="1" applyFill="1" applyBorder="1" applyAlignment="1">
      <alignment/>
    </xf>
    <xf numFmtId="164" fontId="0" fillId="34" borderId="48" xfId="0" applyNumberFormat="1" applyFont="1" applyFill="1" applyBorder="1" applyAlignment="1">
      <alignment/>
    </xf>
    <xf numFmtId="164" fontId="0" fillId="34" borderId="49" xfId="0" applyNumberFormat="1" applyFont="1" applyFill="1" applyBorder="1" applyAlignment="1">
      <alignment/>
    </xf>
    <xf numFmtId="164" fontId="0" fillId="34" borderId="50" xfId="0" applyNumberFormat="1" applyFont="1" applyFill="1" applyBorder="1" applyAlignment="1">
      <alignment/>
    </xf>
    <xf numFmtId="0" fontId="0" fillId="0" borderId="19" xfId="0" applyFont="1" applyFill="1" applyBorder="1" applyAlignment="1">
      <alignment horizontal="left" vertical="center"/>
    </xf>
    <xf numFmtId="0" fontId="5" fillId="0" borderId="25" xfId="0" applyFont="1" applyBorder="1" applyAlignment="1">
      <alignment horizontal="center"/>
    </xf>
    <xf numFmtId="0" fontId="7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/>
    </xf>
    <xf numFmtId="0" fontId="2" fillId="0" borderId="53" xfId="0" applyFont="1" applyBorder="1" applyAlignment="1">
      <alignment horizontal="right" textRotation="90"/>
    </xf>
    <xf numFmtId="0" fontId="2" fillId="0" borderId="54" xfId="0" applyFont="1" applyBorder="1" applyAlignment="1">
      <alignment horizontal="right" textRotation="90"/>
    </xf>
    <xf numFmtId="0" fontId="2" fillId="0" borderId="2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2" fillId="34" borderId="42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1495425</xdr:colOff>
      <xdr:row>4</xdr:row>
      <xdr:rowOff>152400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1495425</xdr:colOff>
      <xdr:row>4</xdr:row>
      <xdr:rowOff>152400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1495425</xdr:colOff>
      <xdr:row>4</xdr:row>
      <xdr:rowOff>152400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1543050</xdr:colOff>
      <xdr:row>4</xdr:row>
      <xdr:rowOff>152400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26670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1543050</xdr:colOff>
      <xdr:row>4</xdr:row>
      <xdr:rowOff>152400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26670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1543050</xdr:colOff>
      <xdr:row>4</xdr:row>
      <xdr:rowOff>152400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26670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53"/>
  <sheetViews>
    <sheetView view="pageLayout" zoomScaleNormal="73" zoomScaleSheetLayoutView="71" workbookViewId="0" topLeftCell="D1">
      <selection activeCell="K10" sqref="K10"/>
    </sheetView>
  </sheetViews>
  <sheetFormatPr defaultColWidth="9.140625" defaultRowHeight="12.75"/>
  <cols>
    <col min="1" max="1" width="4.28125" style="0" customWidth="1"/>
    <col min="2" max="2" width="13.28125" style="0" customWidth="1"/>
    <col min="3" max="3" width="36.57421875" style="0" customWidth="1"/>
    <col min="4" max="39" width="5.7109375" style="0" customWidth="1"/>
    <col min="40" max="40" width="7.28125" style="0" customWidth="1"/>
    <col min="41" max="41" width="5.7109375" style="0" customWidth="1"/>
  </cols>
  <sheetData>
    <row r="1" s="1" customFormat="1" ht="12.75">
      <c r="A1" s="1">
        <v>2</v>
      </c>
    </row>
    <row r="2" s="1" customFormat="1" ht="12.75"/>
    <row r="3" s="1" customFormat="1" ht="12.75"/>
    <row r="4" s="1" customFormat="1" ht="12.75"/>
    <row r="5" s="1" customFormat="1" ht="12.75"/>
    <row r="6" spans="1:41" s="2" customFormat="1" ht="19.5" customHeight="1">
      <c r="A6" s="106" t="s">
        <v>112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</row>
    <row r="7" spans="1:41" s="2" customFormat="1" ht="19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</row>
    <row r="8" s="1" customFormat="1" ht="12.75"/>
    <row r="9" spans="1:2" s="4" customFormat="1" ht="15" customHeight="1">
      <c r="A9" s="105" t="s">
        <v>0</v>
      </c>
      <c r="B9" s="105"/>
    </row>
    <row r="10" spans="1:11" s="4" customFormat="1" ht="15" customHeight="1">
      <c r="A10" s="105" t="s">
        <v>109</v>
      </c>
      <c r="B10" s="105"/>
      <c r="K10" s="105" t="s">
        <v>113</v>
      </c>
    </row>
    <row r="11" spans="1:2" s="4" customFormat="1" ht="15" customHeight="1">
      <c r="A11" s="105" t="s">
        <v>110</v>
      </c>
      <c r="B11" s="105"/>
    </row>
    <row r="12" spans="1:2" s="4" customFormat="1" ht="15" customHeight="1">
      <c r="A12" s="105" t="s">
        <v>111</v>
      </c>
      <c r="B12" s="105"/>
    </row>
    <row r="13" s="1" customFormat="1" ht="15" customHeight="1"/>
    <row r="14" s="1" customFormat="1" ht="12.75"/>
    <row r="15" s="1" customFormat="1" ht="12.75"/>
    <row r="16" spans="1:41" s="1" customFormat="1" ht="13.5" customHeight="1">
      <c r="A16" s="107" t="s">
        <v>1</v>
      </c>
      <c r="B16" s="5"/>
      <c r="C16" s="108" t="s">
        <v>2</v>
      </c>
      <c r="D16" s="109" t="s">
        <v>3</v>
      </c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 t="s">
        <v>4</v>
      </c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10" t="s">
        <v>5</v>
      </c>
      <c r="AO16" s="111" t="s">
        <v>6</v>
      </c>
    </row>
    <row r="17" spans="1:41" s="1" customFormat="1" ht="231">
      <c r="A17" s="107"/>
      <c r="B17" s="6" t="s">
        <v>7</v>
      </c>
      <c r="C17" s="108"/>
      <c r="D17" s="7" t="s">
        <v>8</v>
      </c>
      <c r="E17" s="8" t="s">
        <v>9</v>
      </c>
      <c r="F17" s="9" t="s">
        <v>10</v>
      </c>
      <c r="G17" s="9" t="s">
        <v>11</v>
      </c>
      <c r="H17" s="9" t="s">
        <v>12</v>
      </c>
      <c r="I17" s="9" t="s">
        <v>13</v>
      </c>
      <c r="J17" s="9" t="s">
        <v>14</v>
      </c>
      <c r="K17" s="9" t="s">
        <v>15</v>
      </c>
      <c r="L17" s="9" t="s">
        <v>16</v>
      </c>
      <c r="M17" s="9" t="s">
        <v>17</v>
      </c>
      <c r="N17" s="9" t="s">
        <v>18</v>
      </c>
      <c r="O17" s="9" t="s">
        <v>19</v>
      </c>
      <c r="P17" s="9" t="s">
        <v>20</v>
      </c>
      <c r="Q17" s="9" t="s">
        <v>21</v>
      </c>
      <c r="R17" s="9" t="s">
        <v>22</v>
      </c>
      <c r="S17" s="9" t="s">
        <v>23</v>
      </c>
      <c r="T17" s="9" t="s">
        <v>24</v>
      </c>
      <c r="U17" s="10" t="s">
        <v>25</v>
      </c>
      <c r="V17" s="8" t="s">
        <v>8</v>
      </c>
      <c r="W17" s="8" t="s">
        <v>9</v>
      </c>
      <c r="X17" s="8" t="s">
        <v>10</v>
      </c>
      <c r="Y17" s="8" t="s">
        <v>11</v>
      </c>
      <c r="Z17" s="8" t="s">
        <v>12</v>
      </c>
      <c r="AA17" s="8" t="s">
        <v>13</v>
      </c>
      <c r="AB17" s="8" t="s">
        <v>14</v>
      </c>
      <c r="AC17" s="9" t="s">
        <v>26</v>
      </c>
      <c r="AD17" s="9" t="s">
        <v>16</v>
      </c>
      <c r="AE17" s="9" t="s">
        <v>17</v>
      </c>
      <c r="AF17" s="9" t="s">
        <v>18</v>
      </c>
      <c r="AG17" s="9" t="s">
        <v>19</v>
      </c>
      <c r="AH17" s="9" t="s">
        <v>20</v>
      </c>
      <c r="AI17" s="9" t="s">
        <v>21</v>
      </c>
      <c r="AJ17" s="9" t="s">
        <v>22</v>
      </c>
      <c r="AK17" s="9" t="s">
        <v>23</v>
      </c>
      <c r="AL17" s="9" t="s">
        <v>24</v>
      </c>
      <c r="AM17" s="10" t="s">
        <v>25</v>
      </c>
      <c r="AN17" s="110"/>
      <c r="AO17" s="111"/>
    </row>
    <row r="18" spans="1:41" s="1" customFormat="1" ht="15" customHeight="1">
      <c r="A18" s="11">
        <v>1</v>
      </c>
      <c r="B18" s="12" t="s">
        <v>27</v>
      </c>
      <c r="C18" s="13" t="s">
        <v>28</v>
      </c>
      <c r="D18" s="14">
        <v>20</v>
      </c>
      <c r="E18" s="15">
        <v>10</v>
      </c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5">
        <v>25</v>
      </c>
      <c r="R18" s="16">
        <f aca="true" t="shared" si="0" ref="R18:R45">SUM(D18:P18)</f>
        <v>30</v>
      </c>
      <c r="S18" s="16">
        <f aca="true" t="shared" si="1" ref="S18:S45">SUM(D18:Q18)</f>
        <v>55</v>
      </c>
      <c r="T18" s="15" t="s">
        <v>29</v>
      </c>
      <c r="U18" s="17">
        <v>2</v>
      </c>
      <c r="V18" s="14"/>
      <c r="W18" s="15"/>
      <c r="X18" s="15"/>
      <c r="Y18" s="18"/>
      <c r="Z18" s="18"/>
      <c r="AA18" s="18"/>
      <c r="AB18" s="18"/>
      <c r="AC18" s="18"/>
      <c r="AD18" s="16"/>
      <c r="AE18" s="16"/>
      <c r="AF18" s="16"/>
      <c r="AG18" s="16"/>
      <c r="AH18" s="16"/>
      <c r="AI18" s="15"/>
      <c r="AJ18" s="16">
        <f aca="true" t="shared" si="2" ref="AJ18:AJ44">SUM(V18:AH18)</f>
        <v>0</v>
      </c>
      <c r="AK18" s="16">
        <f aca="true" t="shared" si="3" ref="AK18:AK45">SUM(V18:AI18)</f>
        <v>0</v>
      </c>
      <c r="AL18" s="15"/>
      <c r="AM18" s="17"/>
      <c r="AN18" s="19">
        <f>S18+AK18</f>
        <v>55</v>
      </c>
      <c r="AO18" s="19">
        <f>U18+AM18</f>
        <v>2</v>
      </c>
    </row>
    <row r="19" spans="1:41" s="1" customFormat="1" ht="15" customHeight="1">
      <c r="A19" s="11">
        <v>2</v>
      </c>
      <c r="B19" s="12" t="s">
        <v>27</v>
      </c>
      <c r="C19" s="20" t="s">
        <v>30</v>
      </c>
      <c r="D19" s="14">
        <v>20</v>
      </c>
      <c r="E19" s="15">
        <v>15</v>
      </c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5">
        <v>25</v>
      </c>
      <c r="R19" s="16">
        <f t="shared" si="0"/>
        <v>35</v>
      </c>
      <c r="S19" s="16">
        <f t="shared" si="1"/>
        <v>60</v>
      </c>
      <c r="T19" s="21" t="s">
        <v>31</v>
      </c>
      <c r="U19" s="17">
        <v>2</v>
      </c>
      <c r="V19" s="22"/>
      <c r="W19" s="15"/>
      <c r="X19" s="22"/>
      <c r="Y19" s="18"/>
      <c r="Z19" s="18"/>
      <c r="AA19" s="18"/>
      <c r="AB19" s="18"/>
      <c r="AC19" s="18"/>
      <c r="AD19" s="16"/>
      <c r="AE19" s="16"/>
      <c r="AF19" s="16"/>
      <c r="AG19" s="16"/>
      <c r="AH19" s="16"/>
      <c r="AI19" s="15"/>
      <c r="AJ19" s="16">
        <f t="shared" si="2"/>
        <v>0</v>
      </c>
      <c r="AK19" s="16">
        <f t="shared" si="3"/>
        <v>0</v>
      </c>
      <c r="AL19" s="15"/>
      <c r="AM19" s="17"/>
      <c r="AN19" s="19">
        <f aca="true" t="shared" si="4" ref="AN19:AN45">S19+AK19</f>
        <v>60</v>
      </c>
      <c r="AO19" s="19">
        <f aca="true" t="shared" si="5" ref="AO19:AO45">U19+AM19</f>
        <v>2</v>
      </c>
    </row>
    <row r="20" spans="1:41" s="1" customFormat="1" ht="15" customHeight="1">
      <c r="A20" s="11">
        <v>3</v>
      </c>
      <c r="B20" s="12" t="s">
        <v>27</v>
      </c>
      <c r="C20" s="13" t="s">
        <v>32</v>
      </c>
      <c r="D20" s="14">
        <v>15</v>
      </c>
      <c r="E20" s="15">
        <v>15</v>
      </c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5">
        <v>15</v>
      </c>
      <c r="R20" s="16">
        <f t="shared" si="0"/>
        <v>30</v>
      </c>
      <c r="S20" s="16">
        <f t="shared" si="1"/>
        <v>45</v>
      </c>
      <c r="T20" s="15" t="s">
        <v>29</v>
      </c>
      <c r="U20" s="17">
        <v>2</v>
      </c>
      <c r="V20" s="22"/>
      <c r="W20" s="15"/>
      <c r="X20" s="22"/>
      <c r="Y20" s="18"/>
      <c r="Z20" s="18"/>
      <c r="AA20" s="18"/>
      <c r="AB20" s="18"/>
      <c r="AC20" s="18"/>
      <c r="AD20" s="16"/>
      <c r="AE20" s="16"/>
      <c r="AF20" s="16"/>
      <c r="AG20" s="16"/>
      <c r="AH20" s="16"/>
      <c r="AI20" s="15"/>
      <c r="AJ20" s="16">
        <f t="shared" si="2"/>
        <v>0</v>
      </c>
      <c r="AK20" s="16">
        <f t="shared" si="3"/>
        <v>0</v>
      </c>
      <c r="AL20" s="15"/>
      <c r="AM20" s="17"/>
      <c r="AN20" s="19">
        <f t="shared" si="4"/>
        <v>45</v>
      </c>
      <c r="AO20" s="19">
        <f t="shared" si="5"/>
        <v>2</v>
      </c>
    </row>
    <row r="21" spans="1:41" s="1" customFormat="1" ht="15" customHeight="1">
      <c r="A21" s="11">
        <v>4</v>
      </c>
      <c r="B21" s="12" t="s">
        <v>27</v>
      </c>
      <c r="C21" s="20" t="s">
        <v>33</v>
      </c>
      <c r="D21" s="14">
        <v>15</v>
      </c>
      <c r="E21" s="15">
        <v>15</v>
      </c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5">
        <v>15</v>
      </c>
      <c r="R21" s="16">
        <f t="shared" si="0"/>
        <v>30</v>
      </c>
      <c r="S21" s="16">
        <f t="shared" si="1"/>
        <v>45</v>
      </c>
      <c r="T21" s="15" t="s">
        <v>29</v>
      </c>
      <c r="U21" s="17">
        <v>2</v>
      </c>
      <c r="V21" s="22"/>
      <c r="W21" s="15"/>
      <c r="X21" s="15"/>
      <c r="Y21" s="18"/>
      <c r="Z21" s="18"/>
      <c r="AA21" s="18"/>
      <c r="AB21" s="18"/>
      <c r="AC21" s="18"/>
      <c r="AD21" s="16"/>
      <c r="AE21" s="16"/>
      <c r="AF21" s="16"/>
      <c r="AG21" s="16"/>
      <c r="AH21" s="16"/>
      <c r="AI21" s="15"/>
      <c r="AJ21" s="16">
        <f t="shared" si="2"/>
        <v>0</v>
      </c>
      <c r="AK21" s="16">
        <f t="shared" si="3"/>
        <v>0</v>
      </c>
      <c r="AL21" s="15"/>
      <c r="AM21" s="17"/>
      <c r="AN21" s="19">
        <f t="shared" si="4"/>
        <v>45</v>
      </c>
      <c r="AO21" s="19">
        <f t="shared" si="5"/>
        <v>2</v>
      </c>
    </row>
    <row r="22" spans="1:41" s="1" customFormat="1" ht="15" customHeight="1">
      <c r="A22" s="11">
        <v>5</v>
      </c>
      <c r="B22" s="12" t="s">
        <v>27</v>
      </c>
      <c r="C22" s="13" t="s">
        <v>34</v>
      </c>
      <c r="D22" s="14"/>
      <c r="E22" s="15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5"/>
      <c r="R22" s="16">
        <f t="shared" si="0"/>
        <v>0</v>
      </c>
      <c r="S22" s="16">
        <f t="shared" si="1"/>
        <v>0</v>
      </c>
      <c r="T22" s="21"/>
      <c r="U22" s="17"/>
      <c r="V22" s="22">
        <v>15</v>
      </c>
      <c r="W22" s="15"/>
      <c r="X22" s="15">
        <v>30</v>
      </c>
      <c r="Y22" s="18"/>
      <c r="Z22" s="18"/>
      <c r="AA22" s="18"/>
      <c r="AB22" s="18"/>
      <c r="AC22" s="18"/>
      <c r="AD22" s="16"/>
      <c r="AE22" s="16"/>
      <c r="AF22" s="16"/>
      <c r="AG22" s="16"/>
      <c r="AH22" s="16"/>
      <c r="AI22" s="15">
        <v>25</v>
      </c>
      <c r="AJ22" s="16">
        <f t="shared" si="2"/>
        <v>45</v>
      </c>
      <c r="AK22" s="16">
        <f t="shared" si="3"/>
        <v>70</v>
      </c>
      <c r="AL22" s="15" t="s">
        <v>29</v>
      </c>
      <c r="AM22" s="17">
        <v>2</v>
      </c>
      <c r="AN22" s="19">
        <f t="shared" si="4"/>
        <v>70</v>
      </c>
      <c r="AO22" s="19">
        <f t="shared" si="5"/>
        <v>2</v>
      </c>
    </row>
    <row r="23" spans="1:41" s="30" customFormat="1" ht="15" customHeight="1">
      <c r="A23" s="11">
        <v>6</v>
      </c>
      <c r="B23" s="12" t="s">
        <v>27</v>
      </c>
      <c r="C23" s="23" t="s">
        <v>35</v>
      </c>
      <c r="D23" s="24"/>
      <c r="E23" s="21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1"/>
      <c r="R23" s="25">
        <f t="shared" si="0"/>
        <v>0</v>
      </c>
      <c r="S23" s="25">
        <f t="shared" si="1"/>
        <v>0</v>
      </c>
      <c r="T23" s="21"/>
      <c r="U23" s="26"/>
      <c r="V23" s="27">
        <v>15</v>
      </c>
      <c r="W23" s="21">
        <v>5</v>
      </c>
      <c r="X23" s="27">
        <v>15</v>
      </c>
      <c r="Y23" s="28"/>
      <c r="Z23" s="28"/>
      <c r="AA23" s="28"/>
      <c r="AB23" s="28"/>
      <c r="AC23" s="28"/>
      <c r="AD23" s="25"/>
      <c r="AE23" s="25"/>
      <c r="AF23" s="25"/>
      <c r="AG23" s="25"/>
      <c r="AH23" s="25"/>
      <c r="AI23" s="21">
        <v>15</v>
      </c>
      <c r="AJ23" s="25">
        <f t="shared" si="2"/>
        <v>35</v>
      </c>
      <c r="AK23" s="25">
        <f t="shared" si="3"/>
        <v>50</v>
      </c>
      <c r="AL23" s="21" t="s">
        <v>31</v>
      </c>
      <c r="AM23" s="26">
        <v>3</v>
      </c>
      <c r="AN23" s="29">
        <f t="shared" si="4"/>
        <v>50</v>
      </c>
      <c r="AO23" s="29">
        <f t="shared" si="5"/>
        <v>3</v>
      </c>
    </row>
    <row r="24" spans="1:41" s="1" customFormat="1" ht="15" customHeight="1">
      <c r="A24" s="11">
        <v>7</v>
      </c>
      <c r="B24" s="12" t="s">
        <v>27</v>
      </c>
      <c r="C24" s="20" t="s">
        <v>36</v>
      </c>
      <c r="D24" s="14">
        <v>30</v>
      </c>
      <c r="E24" s="15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5">
        <v>15</v>
      </c>
      <c r="R24" s="16">
        <f t="shared" si="0"/>
        <v>30</v>
      </c>
      <c r="S24" s="16">
        <f t="shared" si="1"/>
        <v>45</v>
      </c>
      <c r="T24" s="31" t="s">
        <v>31</v>
      </c>
      <c r="U24" s="17">
        <v>2</v>
      </c>
      <c r="V24" s="18"/>
      <c r="W24" s="18"/>
      <c r="X24" s="18"/>
      <c r="Y24" s="18"/>
      <c r="Z24" s="18"/>
      <c r="AA24" s="18"/>
      <c r="AB24" s="18"/>
      <c r="AC24" s="18"/>
      <c r="AD24" s="16"/>
      <c r="AE24" s="16"/>
      <c r="AF24" s="16"/>
      <c r="AG24" s="16"/>
      <c r="AH24" s="16"/>
      <c r="AI24" s="16"/>
      <c r="AJ24" s="16">
        <f t="shared" si="2"/>
        <v>0</v>
      </c>
      <c r="AK24" s="16">
        <f t="shared" si="3"/>
        <v>0</v>
      </c>
      <c r="AL24" s="31"/>
      <c r="AM24" s="17"/>
      <c r="AN24" s="19">
        <f t="shared" si="4"/>
        <v>45</v>
      </c>
      <c r="AO24" s="19">
        <f t="shared" si="5"/>
        <v>2</v>
      </c>
    </row>
    <row r="25" spans="1:41" s="1" customFormat="1" ht="15" customHeight="1">
      <c r="A25" s="11">
        <v>8</v>
      </c>
      <c r="B25" s="12" t="s">
        <v>27</v>
      </c>
      <c r="C25" s="20" t="s">
        <v>37</v>
      </c>
      <c r="D25" s="14"/>
      <c r="E25" s="15">
        <v>20</v>
      </c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5">
        <v>15</v>
      </c>
      <c r="R25" s="16">
        <v>20</v>
      </c>
      <c r="S25" s="16">
        <f t="shared" si="1"/>
        <v>35</v>
      </c>
      <c r="T25" s="31" t="s">
        <v>29</v>
      </c>
      <c r="U25" s="17">
        <v>1</v>
      </c>
      <c r="V25" s="18"/>
      <c r="W25" s="18"/>
      <c r="X25" s="18"/>
      <c r="Y25" s="18"/>
      <c r="Z25" s="18"/>
      <c r="AA25" s="18"/>
      <c r="AB25" s="18"/>
      <c r="AC25" s="18"/>
      <c r="AD25" s="16"/>
      <c r="AE25" s="16"/>
      <c r="AF25" s="16"/>
      <c r="AG25" s="16"/>
      <c r="AH25" s="16"/>
      <c r="AI25" s="16"/>
      <c r="AJ25" s="16"/>
      <c r="AK25" s="16"/>
      <c r="AL25" s="31"/>
      <c r="AM25" s="17"/>
      <c r="AN25" s="19"/>
      <c r="AO25" s="19">
        <f t="shared" si="5"/>
        <v>1</v>
      </c>
    </row>
    <row r="26" spans="1:41" s="1" customFormat="1" ht="15" customHeight="1">
      <c r="A26" s="11">
        <v>9</v>
      </c>
      <c r="B26" s="12" t="s">
        <v>27</v>
      </c>
      <c r="C26" s="20" t="s">
        <v>38</v>
      </c>
      <c r="D26" s="14">
        <v>20</v>
      </c>
      <c r="E26" s="15">
        <v>15</v>
      </c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5">
        <v>25</v>
      </c>
      <c r="R26" s="16">
        <f t="shared" si="0"/>
        <v>35</v>
      </c>
      <c r="S26" s="16">
        <f t="shared" si="1"/>
        <v>60</v>
      </c>
      <c r="T26" s="31" t="s">
        <v>31</v>
      </c>
      <c r="U26" s="17">
        <v>2</v>
      </c>
      <c r="V26" s="18"/>
      <c r="W26" s="18"/>
      <c r="X26" s="18"/>
      <c r="Y26" s="18"/>
      <c r="Z26" s="18"/>
      <c r="AA26" s="18"/>
      <c r="AB26" s="18"/>
      <c r="AC26" s="18"/>
      <c r="AD26" s="16"/>
      <c r="AE26" s="16"/>
      <c r="AF26" s="16"/>
      <c r="AG26" s="16"/>
      <c r="AH26" s="16"/>
      <c r="AI26" s="16"/>
      <c r="AJ26" s="16">
        <f t="shared" si="2"/>
        <v>0</v>
      </c>
      <c r="AK26" s="16">
        <f t="shared" si="3"/>
        <v>0</v>
      </c>
      <c r="AL26" s="31"/>
      <c r="AM26" s="17"/>
      <c r="AN26" s="19">
        <f t="shared" si="4"/>
        <v>60</v>
      </c>
      <c r="AO26" s="19">
        <f t="shared" si="5"/>
        <v>2</v>
      </c>
    </row>
    <row r="27" spans="1:41" s="1" customFormat="1" ht="25.5" customHeight="1">
      <c r="A27" s="11">
        <v>10</v>
      </c>
      <c r="B27" s="12" t="s">
        <v>27</v>
      </c>
      <c r="C27" s="32" t="s">
        <v>39</v>
      </c>
      <c r="D27" s="14">
        <v>15</v>
      </c>
      <c r="E27" s="15"/>
      <c r="F27" s="16">
        <v>15</v>
      </c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5">
        <v>25</v>
      </c>
      <c r="R27" s="16">
        <f t="shared" si="0"/>
        <v>30</v>
      </c>
      <c r="S27" s="16">
        <f t="shared" si="1"/>
        <v>55</v>
      </c>
      <c r="T27" s="31" t="s">
        <v>29</v>
      </c>
      <c r="U27" s="17">
        <v>2</v>
      </c>
      <c r="V27" s="18"/>
      <c r="W27" s="18"/>
      <c r="X27" s="18"/>
      <c r="Y27" s="18"/>
      <c r="Z27" s="18"/>
      <c r="AA27" s="18"/>
      <c r="AB27" s="18"/>
      <c r="AC27" s="18"/>
      <c r="AD27" s="16"/>
      <c r="AE27" s="16"/>
      <c r="AF27" s="16"/>
      <c r="AG27" s="16"/>
      <c r="AH27" s="16"/>
      <c r="AI27" s="16"/>
      <c r="AJ27" s="16">
        <f t="shared" si="2"/>
        <v>0</v>
      </c>
      <c r="AK27" s="16">
        <f t="shared" si="3"/>
        <v>0</v>
      </c>
      <c r="AL27" s="31"/>
      <c r="AM27" s="17"/>
      <c r="AN27" s="19">
        <f t="shared" si="4"/>
        <v>55</v>
      </c>
      <c r="AO27" s="19">
        <f t="shared" si="5"/>
        <v>2</v>
      </c>
    </row>
    <row r="28" spans="1:41" s="1" customFormat="1" ht="15" customHeight="1">
      <c r="A28" s="11">
        <v>11</v>
      </c>
      <c r="B28" s="12" t="s">
        <v>27</v>
      </c>
      <c r="C28" s="33" t="s">
        <v>40</v>
      </c>
      <c r="D28" s="22">
        <v>20</v>
      </c>
      <c r="E28" s="15">
        <v>20</v>
      </c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5">
        <v>25</v>
      </c>
      <c r="R28" s="16">
        <f t="shared" si="0"/>
        <v>40</v>
      </c>
      <c r="S28" s="16">
        <f t="shared" si="1"/>
        <v>65</v>
      </c>
      <c r="T28" s="31" t="s">
        <v>31</v>
      </c>
      <c r="U28" s="17">
        <v>2</v>
      </c>
      <c r="V28" s="18"/>
      <c r="W28" s="18"/>
      <c r="X28" s="18"/>
      <c r="Y28" s="18"/>
      <c r="Z28" s="18"/>
      <c r="AA28" s="18"/>
      <c r="AB28" s="18"/>
      <c r="AC28" s="18"/>
      <c r="AD28" s="16"/>
      <c r="AE28" s="16"/>
      <c r="AF28" s="16"/>
      <c r="AG28" s="16"/>
      <c r="AH28" s="16"/>
      <c r="AI28" s="16"/>
      <c r="AJ28" s="16">
        <f t="shared" si="2"/>
        <v>0</v>
      </c>
      <c r="AK28" s="16">
        <f t="shared" si="3"/>
        <v>0</v>
      </c>
      <c r="AL28" s="31"/>
      <c r="AM28" s="17"/>
      <c r="AN28" s="19">
        <f t="shared" si="4"/>
        <v>65</v>
      </c>
      <c r="AO28" s="19">
        <f t="shared" si="5"/>
        <v>2</v>
      </c>
    </row>
    <row r="29" spans="1:41" s="1" customFormat="1" ht="15" customHeight="1">
      <c r="A29" s="11">
        <v>12</v>
      </c>
      <c r="B29" s="12" t="s">
        <v>27</v>
      </c>
      <c r="C29" s="34" t="s">
        <v>41</v>
      </c>
      <c r="D29" s="14">
        <v>20</v>
      </c>
      <c r="E29" s="15">
        <v>15</v>
      </c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5">
        <v>25</v>
      </c>
      <c r="R29" s="16">
        <f t="shared" si="0"/>
        <v>35</v>
      </c>
      <c r="S29" s="16">
        <f t="shared" si="1"/>
        <v>60</v>
      </c>
      <c r="T29" s="31" t="s">
        <v>29</v>
      </c>
      <c r="U29" s="17">
        <v>2</v>
      </c>
      <c r="V29" s="18"/>
      <c r="W29" s="18"/>
      <c r="X29" s="18"/>
      <c r="Y29" s="18"/>
      <c r="Z29" s="18"/>
      <c r="AA29" s="18"/>
      <c r="AB29" s="18"/>
      <c r="AC29" s="18"/>
      <c r="AD29" s="16"/>
      <c r="AE29" s="16"/>
      <c r="AF29" s="16"/>
      <c r="AG29" s="16"/>
      <c r="AH29" s="16"/>
      <c r="AI29" s="16"/>
      <c r="AJ29" s="16">
        <f t="shared" si="2"/>
        <v>0</v>
      </c>
      <c r="AK29" s="16">
        <f t="shared" si="3"/>
        <v>0</v>
      </c>
      <c r="AL29" s="31"/>
      <c r="AM29" s="17"/>
      <c r="AN29" s="19">
        <f t="shared" si="4"/>
        <v>60</v>
      </c>
      <c r="AO29" s="19">
        <f t="shared" si="5"/>
        <v>2</v>
      </c>
    </row>
    <row r="30" spans="1:41" s="1" customFormat="1" ht="15" customHeight="1">
      <c r="A30" s="11">
        <v>13</v>
      </c>
      <c r="B30" s="12" t="s">
        <v>27</v>
      </c>
      <c r="C30" s="20" t="s">
        <v>42</v>
      </c>
      <c r="D30" s="22"/>
      <c r="E30" s="15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5"/>
      <c r="R30" s="16">
        <f t="shared" si="0"/>
        <v>0</v>
      </c>
      <c r="S30" s="16">
        <f t="shared" si="1"/>
        <v>0</v>
      </c>
      <c r="T30" s="31"/>
      <c r="U30" s="17"/>
      <c r="V30" s="22">
        <v>15</v>
      </c>
      <c r="W30" s="15">
        <v>15</v>
      </c>
      <c r="X30" s="18"/>
      <c r="Y30" s="18"/>
      <c r="Z30" s="18"/>
      <c r="AA30" s="18"/>
      <c r="AB30" s="18"/>
      <c r="AC30" s="18"/>
      <c r="AD30" s="16"/>
      <c r="AE30" s="16"/>
      <c r="AF30" s="16"/>
      <c r="AG30" s="16"/>
      <c r="AH30" s="16"/>
      <c r="AI30" s="15">
        <v>15</v>
      </c>
      <c r="AJ30" s="16">
        <f t="shared" si="2"/>
        <v>30</v>
      </c>
      <c r="AK30" s="16">
        <f t="shared" si="3"/>
        <v>45</v>
      </c>
      <c r="AL30" s="31" t="s">
        <v>29</v>
      </c>
      <c r="AM30" s="17">
        <v>2</v>
      </c>
      <c r="AN30" s="19">
        <f t="shared" si="4"/>
        <v>45</v>
      </c>
      <c r="AO30" s="19">
        <f t="shared" si="5"/>
        <v>2</v>
      </c>
    </row>
    <row r="31" spans="1:41" s="1" customFormat="1" ht="15" customHeight="1">
      <c r="A31" s="11">
        <v>14</v>
      </c>
      <c r="B31" s="12" t="s">
        <v>27</v>
      </c>
      <c r="C31" s="20" t="s">
        <v>43</v>
      </c>
      <c r="D31" s="14"/>
      <c r="E31" s="15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5"/>
      <c r="R31" s="16">
        <f t="shared" si="0"/>
        <v>0</v>
      </c>
      <c r="S31" s="16">
        <f t="shared" si="1"/>
        <v>0</v>
      </c>
      <c r="T31" s="31"/>
      <c r="U31" s="17"/>
      <c r="V31" s="22">
        <v>20</v>
      </c>
      <c r="W31" s="15">
        <v>20</v>
      </c>
      <c r="X31" s="18"/>
      <c r="Y31" s="18"/>
      <c r="Z31" s="18"/>
      <c r="AA31" s="18"/>
      <c r="AB31" s="18"/>
      <c r="AC31" s="18"/>
      <c r="AD31" s="16"/>
      <c r="AE31" s="16"/>
      <c r="AF31" s="16"/>
      <c r="AG31" s="16"/>
      <c r="AH31" s="16"/>
      <c r="AI31" s="15">
        <v>25</v>
      </c>
      <c r="AJ31" s="16">
        <f t="shared" si="2"/>
        <v>40</v>
      </c>
      <c r="AK31" s="16">
        <f t="shared" si="3"/>
        <v>65</v>
      </c>
      <c r="AL31" s="31" t="s">
        <v>31</v>
      </c>
      <c r="AM31" s="17">
        <v>2</v>
      </c>
      <c r="AN31" s="19">
        <f t="shared" si="4"/>
        <v>65</v>
      </c>
      <c r="AO31" s="19">
        <f t="shared" si="5"/>
        <v>2</v>
      </c>
    </row>
    <row r="32" spans="1:41" s="1" customFormat="1" ht="15" customHeight="1">
      <c r="A32" s="11">
        <v>15</v>
      </c>
      <c r="B32" s="12" t="s">
        <v>27</v>
      </c>
      <c r="C32" s="20" t="s">
        <v>44</v>
      </c>
      <c r="D32" s="14"/>
      <c r="E32" s="15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5"/>
      <c r="R32" s="16">
        <f t="shared" si="0"/>
        <v>0</v>
      </c>
      <c r="S32" s="16">
        <f t="shared" si="1"/>
        <v>0</v>
      </c>
      <c r="T32" s="31"/>
      <c r="U32" s="17"/>
      <c r="V32" s="14">
        <v>15</v>
      </c>
      <c r="W32" s="15">
        <v>15</v>
      </c>
      <c r="X32" s="18"/>
      <c r="Y32" s="18"/>
      <c r="Z32" s="18"/>
      <c r="AA32" s="18"/>
      <c r="AB32" s="18"/>
      <c r="AC32" s="18"/>
      <c r="AD32" s="16"/>
      <c r="AE32" s="16"/>
      <c r="AF32" s="16"/>
      <c r="AG32" s="16"/>
      <c r="AH32" s="16"/>
      <c r="AI32" s="15">
        <v>15</v>
      </c>
      <c r="AJ32" s="16">
        <f t="shared" si="2"/>
        <v>30</v>
      </c>
      <c r="AK32" s="16">
        <f t="shared" si="3"/>
        <v>45</v>
      </c>
      <c r="AL32" s="31" t="s">
        <v>29</v>
      </c>
      <c r="AM32" s="17">
        <v>3</v>
      </c>
      <c r="AN32" s="19">
        <f t="shared" si="4"/>
        <v>45</v>
      </c>
      <c r="AO32" s="19">
        <f t="shared" si="5"/>
        <v>3</v>
      </c>
    </row>
    <row r="33" spans="1:41" s="1" customFormat="1" ht="25.5" customHeight="1">
      <c r="A33" s="11">
        <v>16</v>
      </c>
      <c r="B33" s="12" t="s">
        <v>27</v>
      </c>
      <c r="C33" s="35" t="s">
        <v>45</v>
      </c>
      <c r="D33" s="36"/>
      <c r="E33" s="3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36"/>
      <c r="R33" s="16">
        <f t="shared" si="0"/>
        <v>0</v>
      </c>
      <c r="S33" s="16">
        <f t="shared" si="1"/>
        <v>0</v>
      </c>
      <c r="T33" s="31"/>
      <c r="U33" s="17"/>
      <c r="V33" s="14">
        <v>20</v>
      </c>
      <c r="W33" s="15"/>
      <c r="X33" s="18">
        <v>20</v>
      </c>
      <c r="Y33" s="18"/>
      <c r="Z33" s="18"/>
      <c r="AA33" s="18"/>
      <c r="AB33" s="18"/>
      <c r="AC33" s="18"/>
      <c r="AD33" s="16"/>
      <c r="AE33" s="16"/>
      <c r="AF33" s="16"/>
      <c r="AG33" s="16"/>
      <c r="AH33" s="16"/>
      <c r="AI33" s="15">
        <v>25</v>
      </c>
      <c r="AJ33" s="16">
        <f t="shared" si="2"/>
        <v>40</v>
      </c>
      <c r="AK33" s="16">
        <f t="shared" si="3"/>
        <v>65</v>
      </c>
      <c r="AL33" s="31" t="s">
        <v>29</v>
      </c>
      <c r="AM33" s="17">
        <v>2</v>
      </c>
      <c r="AN33" s="19">
        <f t="shared" si="4"/>
        <v>65</v>
      </c>
      <c r="AO33" s="19">
        <f t="shared" si="5"/>
        <v>2</v>
      </c>
    </row>
    <row r="34" spans="1:41" s="1" customFormat="1" ht="24" customHeight="1">
      <c r="A34" s="11">
        <v>17</v>
      </c>
      <c r="B34" s="12" t="s">
        <v>27</v>
      </c>
      <c r="C34" s="37" t="s">
        <v>46</v>
      </c>
      <c r="D34" s="14"/>
      <c r="E34" s="15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5"/>
      <c r="R34" s="16">
        <f t="shared" si="0"/>
        <v>0</v>
      </c>
      <c r="S34" s="16">
        <f t="shared" si="1"/>
        <v>0</v>
      </c>
      <c r="T34" s="31"/>
      <c r="U34" s="17"/>
      <c r="V34" s="22">
        <v>20</v>
      </c>
      <c r="W34" s="15">
        <v>15</v>
      </c>
      <c r="X34" s="18"/>
      <c r="Y34" s="18"/>
      <c r="Z34" s="18"/>
      <c r="AA34" s="18"/>
      <c r="AB34" s="18"/>
      <c r="AC34" s="18"/>
      <c r="AD34" s="16"/>
      <c r="AE34" s="16"/>
      <c r="AF34" s="16"/>
      <c r="AG34" s="16"/>
      <c r="AH34" s="16"/>
      <c r="AI34" s="38">
        <v>15</v>
      </c>
      <c r="AJ34" s="16">
        <f t="shared" si="2"/>
        <v>35</v>
      </c>
      <c r="AK34" s="16">
        <f t="shared" si="3"/>
        <v>50</v>
      </c>
      <c r="AL34" s="31" t="s">
        <v>29</v>
      </c>
      <c r="AM34" s="17">
        <v>2</v>
      </c>
      <c r="AN34" s="19">
        <f t="shared" si="4"/>
        <v>50</v>
      </c>
      <c r="AO34" s="19">
        <f t="shared" si="5"/>
        <v>2</v>
      </c>
    </row>
    <row r="35" spans="1:41" s="30" customFormat="1" ht="15" customHeight="1">
      <c r="A35" s="11">
        <v>18</v>
      </c>
      <c r="B35" s="12" t="s">
        <v>27</v>
      </c>
      <c r="C35" s="39" t="s">
        <v>47</v>
      </c>
      <c r="D35" s="24"/>
      <c r="E35" s="21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1"/>
      <c r="R35" s="25">
        <f t="shared" si="0"/>
        <v>0</v>
      </c>
      <c r="S35" s="25">
        <f t="shared" si="1"/>
        <v>0</v>
      </c>
      <c r="T35" s="40"/>
      <c r="U35" s="26"/>
      <c r="V35" s="41">
        <v>30</v>
      </c>
      <c r="W35" s="42">
        <v>30</v>
      </c>
      <c r="X35" s="28"/>
      <c r="Y35" s="28"/>
      <c r="Z35" s="28"/>
      <c r="AA35" s="28"/>
      <c r="AB35" s="28"/>
      <c r="AC35" s="28"/>
      <c r="AD35" s="25"/>
      <c r="AE35" s="25"/>
      <c r="AF35" s="25"/>
      <c r="AG35" s="25"/>
      <c r="AH35" s="43"/>
      <c r="AI35" s="21">
        <v>15</v>
      </c>
      <c r="AJ35" s="28">
        <f t="shared" si="2"/>
        <v>60</v>
      </c>
      <c r="AK35" s="25">
        <f t="shared" si="3"/>
        <v>75</v>
      </c>
      <c r="AL35" s="40" t="s">
        <v>29</v>
      </c>
      <c r="AM35" s="26">
        <v>2</v>
      </c>
      <c r="AN35" s="29">
        <f t="shared" si="4"/>
        <v>75</v>
      </c>
      <c r="AO35" s="29">
        <f t="shared" si="5"/>
        <v>2</v>
      </c>
    </row>
    <row r="36" spans="1:41" s="1" customFormat="1" ht="15" customHeight="1">
      <c r="A36" s="11">
        <v>19</v>
      </c>
      <c r="B36" s="12" t="s">
        <v>48</v>
      </c>
      <c r="C36" s="44" t="s">
        <v>49</v>
      </c>
      <c r="D36" s="21"/>
      <c r="E36" s="21"/>
      <c r="F36" s="16"/>
      <c r="G36" s="16"/>
      <c r="H36" s="16"/>
      <c r="I36" s="16"/>
      <c r="J36" s="16"/>
      <c r="K36" s="16"/>
      <c r="L36" s="16"/>
      <c r="M36" s="16">
        <v>30</v>
      </c>
      <c r="N36" s="16"/>
      <c r="O36" s="16"/>
      <c r="P36" s="16"/>
      <c r="Q36" s="21">
        <v>25</v>
      </c>
      <c r="R36" s="16">
        <f aca="true" t="shared" si="6" ref="R36:R43">SUM(D36:P36)</f>
        <v>30</v>
      </c>
      <c r="S36" s="16">
        <f aca="true" t="shared" si="7" ref="S36:S43">SUM(D36:Q36)</f>
        <v>55</v>
      </c>
      <c r="T36" s="31" t="s">
        <v>29</v>
      </c>
      <c r="U36" s="45">
        <v>2</v>
      </c>
      <c r="V36" s="21"/>
      <c r="W36" s="21"/>
      <c r="X36" s="18"/>
      <c r="Y36" s="18"/>
      <c r="Z36" s="18"/>
      <c r="AA36" s="18"/>
      <c r="AB36" s="18"/>
      <c r="AC36" s="18"/>
      <c r="AD36" s="16"/>
      <c r="AE36" s="16"/>
      <c r="AF36" s="16"/>
      <c r="AG36" s="16"/>
      <c r="AH36" s="45"/>
      <c r="AI36" s="21"/>
      <c r="AJ36" s="18">
        <f aca="true" t="shared" si="8" ref="AJ36:AJ43">SUM(V36:AH36)</f>
        <v>0</v>
      </c>
      <c r="AK36" s="16">
        <f aca="true" t="shared" si="9" ref="AK36:AK43">SUM(V36:AI36)</f>
        <v>0</v>
      </c>
      <c r="AL36" s="31"/>
      <c r="AM36" s="17"/>
      <c r="AN36" s="19">
        <f aca="true" t="shared" si="10" ref="AN36:AN43">S36+AK36</f>
        <v>55</v>
      </c>
      <c r="AO36" s="19">
        <f aca="true" t="shared" si="11" ref="AO36:AO43">U36+AM36</f>
        <v>2</v>
      </c>
    </row>
    <row r="37" spans="1:41" s="1" customFormat="1" ht="30" customHeight="1">
      <c r="A37" s="11">
        <v>20</v>
      </c>
      <c r="B37" s="12" t="s">
        <v>48</v>
      </c>
      <c r="C37" s="39" t="s">
        <v>50</v>
      </c>
      <c r="D37" s="24">
        <v>20</v>
      </c>
      <c r="E37" s="21">
        <v>20</v>
      </c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21">
        <v>25</v>
      </c>
      <c r="R37" s="16">
        <f t="shared" si="6"/>
        <v>40</v>
      </c>
      <c r="S37" s="16">
        <f t="shared" si="7"/>
        <v>65</v>
      </c>
      <c r="T37" s="31" t="s">
        <v>51</v>
      </c>
      <c r="U37" s="45">
        <v>2</v>
      </c>
      <c r="V37" s="21"/>
      <c r="W37" s="21"/>
      <c r="X37" s="18"/>
      <c r="Y37" s="18"/>
      <c r="Z37" s="18"/>
      <c r="AA37" s="18"/>
      <c r="AB37" s="18"/>
      <c r="AC37" s="18"/>
      <c r="AD37" s="16"/>
      <c r="AE37" s="16"/>
      <c r="AF37" s="16"/>
      <c r="AG37" s="16"/>
      <c r="AH37" s="45"/>
      <c r="AI37" s="21"/>
      <c r="AJ37" s="18">
        <f t="shared" si="8"/>
        <v>0</v>
      </c>
      <c r="AK37" s="16">
        <f t="shared" si="9"/>
        <v>0</v>
      </c>
      <c r="AL37" s="31"/>
      <c r="AM37" s="17"/>
      <c r="AN37" s="19">
        <f t="shared" si="10"/>
        <v>65</v>
      </c>
      <c r="AO37" s="19">
        <f t="shared" si="11"/>
        <v>2</v>
      </c>
    </row>
    <row r="38" spans="1:41" s="1" customFormat="1" ht="49.5" customHeight="1">
      <c r="A38" s="11">
        <v>21</v>
      </c>
      <c r="B38" s="12" t="s">
        <v>48</v>
      </c>
      <c r="C38" s="39" t="s">
        <v>52</v>
      </c>
      <c r="D38" s="24">
        <v>15</v>
      </c>
      <c r="E38" s="21">
        <v>15</v>
      </c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21">
        <v>25</v>
      </c>
      <c r="R38" s="16">
        <f t="shared" si="6"/>
        <v>30</v>
      </c>
      <c r="S38" s="16">
        <f t="shared" si="7"/>
        <v>55</v>
      </c>
      <c r="T38" s="31" t="s">
        <v>51</v>
      </c>
      <c r="U38" s="45">
        <v>2</v>
      </c>
      <c r="V38" s="21"/>
      <c r="W38" s="21"/>
      <c r="X38" s="18"/>
      <c r="Y38" s="18"/>
      <c r="Z38" s="18"/>
      <c r="AA38" s="18"/>
      <c r="AB38" s="18"/>
      <c r="AC38" s="18"/>
      <c r="AD38" s="16"/>
      <c r="AE38" s="16"/>
      <c r="AF38" s="16"/>
      <c r="AG38" s="16"/>
      <c r="AH38" s="45"/>
      <c r="AI38" s="21"/>
      <c r="AJ38" s="18">
        <f t="shared" si="8"/>
        <v>0</v>
      </c>
      <c r="AK38" s="16">
        <f t="shared" si="9"/>
        <v>0</v>
      </c>
      <c r="AL38" s="31"/>
      <c r="AM38" s="17"/>
      <c r="AN38" s="19">
        <f t="shared" si="10"/>
        <v>55</v>
      </c>
      <c r="AO38" s="19">
        <f t="shared" si="11"/>
        <v>2</v>
      </c>
    </row>
    <row r="39" spans="1:41" s="1" customFormat="1" ht="39.75" customHeight="1">
      <c r="A39" s="11">
        <v>22</v>
      </c>
      <c r="B39" s="12" t="s">
        <v>48</v>
      </c>
      <c r="C39" s="39" t="s">
        <v>53</v>
      </c>
      <c r="D39" s="24">
        <v>20</v>
      </c>
      <c r="E39" s="21">
        <v>20</v>
      </c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21">
        <v>35</v>
      </c>
      <c r="R39" s="16">
        <f t="shared" si="6"/>
        <v>40</v>
      </c>
      <c r="S39" s="16">
        <f t="shared" si="7"/>
        <v>75</v>
      </c>
      <c r="T39" s="31" t="s">
        <v>51</v>
      </c>
      <c r="U39" s="45">
        <v>2</v>
      </c>
      <c r="V39" s="21"/>
      <c r="W39" s="21"/>
      <c r="X39" s="18"/>
      <c r="Y39" s="18"/>
      <c r="Z39" s="18"/>
      <c r="AA39" s="18"/>
      <c r="AB39" s="18"/>
      <c r="AC39" s="18"/>
      <c r="AD39" s="16"/>
      <c r="AE39" s="16"/>
      <c r="AF39" s="16"/>
      <c r="AG39" s="16"/>
      <c r="AH39" s="45"/>
      <c r="AI39" s="21"/>
      <c r="AJ39" s="18">
        <f t="shared" si="8"/>
        <v>0</v>
      </c>
      <c r="AK39" s="16">
        <f t="shared" si="9"/>
        <v>0</v>
      </c>
      <c r="AL39" s="31"/>
      <c r="AM39" s="17"/>
      <c r="AN39" s="19">
        <f t="shared" si="10"/>
        <v>75</v>
      </c>
      <c r="AO39" s="19">
        <f t="shared" si="11"/>
        <v>2</v>
      </c>
    </row>
    <row r="40" spans="1:41" s="1" customFormat="1" ht="48" customHeight="1">
      <c r="A40" s="11">
        <v>23</v>
      </c>
      <c r="B40" s="12" t="s">
        <v>48</v>
      </c>
      <c r="C40" s="39" t="s">
        <v>54</v>
      </c>
      <c r="D40" s="24">
        <v>20</v>
      </c>
      <c r="E40" s="21">
        <v>20</v>
      </c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42">
        <v>35</v>
      </c>
      <c r="R40" s="46">
        <f t="shared" si="6"/>
        <v>40</v>
      </c>
      <c r="S40" s="46">
        <f t="shared" si="7"/>
        <v>75</v>
      </c>
      <c r="T40" s="47" t="s">
        <v>51</v>
      </c>
      <c r="U40" s="45">
        <v>2</v>
      </c>
      <c r="V40" s="21"/>
      <c r="W40" s="21"/>
      <c r="X40" s="18"/>
      <c r="Y40" s="18"/>
      <c r="Z40" s="18"/>
      <c r="AA40" s="18"/>
      <c r="AB40" s="18"/>
      <c r="AC40" s="18"/>
      <c r="AD40" s="16"/>
      <c r="AE40" s="16"/>
      <c r="AF40" s="16"/>
      <c r="AG40" s="16"/>
      <c r="AH40" s="45"/>
      <c r="AI40" s="21"/>
      <c r="AJ40" s="18">
        <f t="shared" si="8"/>
        <v>0</v>
      </c>
      <c r="AK40" s="16">
        <f t="shared" si="9"/>
        <v>0</v>
      </c>
      <c r="AL40" s="31"/>
      <c r="AM40" s="17"/>
      <c r="AN40" s="19">
        <f t="shared" si="10"/>
        <v>75</v>
      </c>
      <c r="AO40" s="19">
        <f t="shared" si="11"/>
        <v>2</v>
      </c>
    </row>
    <row r="41" spans="1:41" s="1" customFormat="1" ht="42" customHeight="1">
      <c r="A41" s="11">
        <v>24</v>
      </c>
      <c r="B41" s="12" t="s">
        <v>48</v>
      </c>
      <c r="C41" s="48" t="s">
        <v>55</v>
      </c>
      <c r="D41" s="49"/>
      <c r="E41" s="42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21"/>
      <c r="R41" s="16">
        <f t="shared" si="6"/>
        <v>0</v>
      </c>
      <c r="S41" s="16">
        <f t="shared" si="7"/>
        <v>0</v>
      </c>
      <c r="T41" s="31"/>
      <c r="U41" s="45"/>
      <c r="V41" s="21">
        <v>20</v>
      </c>
      <c r="W41" s="21">
        <v>20</v>
      </c>
      <c r="X41" s="18"/>
      <c r="Y41" s="18"/>
      <c r="Z41" s="18"/>
      <c r="AA41" s="18"/>
      <c r="AB41" s="18"/>
      <c r="AC41" s="18"/>
      <c r="AD41" s="16"/>
      <c r="AE41" s="16"/>
      <c r="AF41" s="16"/>
      <c r="AG41" s="16"/>
      <c r="AH41" s="45"/>
      <c r="AI41" s="21">
        <v>25</v>
      </c>
      <c r="AJ41" s="18">
        <f t="shared" si="8"/>
        <v>40</v>
      </c>
      <c r="AK41" s="16">
        <f t="shared" si="9"/>
        <v>65</v>
      </c>
      <c r="AL41" s="31" t="s">
        <v>56</v>
      </c>
      <c r="AM41" s="17">
        <v>2</v>
      </c>
      <c r="AN41" s="19">
        <f t="shared" si="10"/>
        <v>65</v>
      </c>
      <c r="AO41" s="19">
        <f t="shared" si="11"/>
        <v>2</v>
      </c>
    </row>
    <row r="42" spans="1:41" s="1" customFormat="1" ht="15" customHeight="1">
      <c r="A42" s="11">
        <v>25</v>
      </c>
      <c r="B42" s="12" t="s">
        <v>57</v>
      </c>
      <c r="C42" s="50" t="s">
        <v>58</v>
      </c>
      <c r="D42" s="21"/>
      <c r="E42" s="21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21"/>
      <c r="R42" s="16">
        <f t="shared" si="6"/>
        <v>0</v>
      </c>
      <c r="S42" s="16">
        <f t="shared" si="7"/>
        <v>0</v>
      </c>
      <c r="T42" s="31"/>
      <c r="U42" s="45"/>
      <c r="V42" s="22">
        <v>30</v>
      </c>
      <c r="W42" s="15">
        <v>30</v>
      </c>
      <c r="X42" s="18"/>
      <c r="Y42" s="18"/>
      <c r="Z42" s="18"/>
      <c r="AA42" s="18"/>
      <c r="AB42" s="18"/>
      <c r="AC42" s="18"/>
      <c r="AD42" s="16"/>
      <c r="AE42" s="16"/>
      <c r="AF42" s="16"/>
      <c r="AG42" s="16"/>
      <c r="AH42" s="16"/>
      <c r="AI42" s="51">
        <v>25</v>
      </c>
      <c r="AJ42" s="16">
        <f t="shared" si="8"/>
        <v>60</v>
      </c>
      <c r="AK42" s="16">
        <f t="shared" si="9"/>
        <v>85</v>
      </c>
      <c r="AL42" s="31" t="s">
        <v>56</v>
      </c>
      <c r="AM42" s="17">
        <v>3</v>
      </c>
      <c r="AN42" s="19">
        <f t="shared" si="10"/>
        <v>85</v>
      </c>
      <c r="AO42" s="19">
        <f t="shared" si="11"/>
        <v>3</v>
      </c>
    </row>
    <row r="43" spans="1:41" s="1" customFormat="1" ht="17.25" customHeight="1">
      <c r="A43" s="11">
        <v>26</v>
      </c>
      <c r="B43" s="12" t="s">
        <v>57</v>
      </c>
      <c r="C43" s="52" t="s">
        <v>59</v>
      </c>
      <c r="D43" s="21"/>
      <c r="E43" s="21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21"/>
      <c r="R43" s="16">
        <f t="shared" si="6"/>
        <v>0</v>
      </c>
      <c r="S43" s="16">
        <f t="shared" si="7"/>
        <v>0</v>
      </c>
      <c r="T43" s="31"/>
      <c r="U43" s="45"/>
      <c r="V43" s="14">
        <v>30</v>
      </c>
      <c r="W43" s="15">
        <v>30</v>
      </c>
      <c r="X43" s="18"/>
      <c r="Y43" s="18"/>
      <c r="Z43" s="18"/>
      <c r="AA43" s="18"/>
      <c r="AB43" s="18"/>
      <c r="AC43" s="18"/>
      <c r="AD43" s="16"/>
      <c r="AE43" s="16"/>
      <c r="AF43" s="16"/>
      <c r="AG43" s="16"/>
      <c r="AH43" s="16"/>
      <c r="AI43" s="15">
        <v>25</v>
      </c>
      <c r="AJ43" s="16">
        <f t="shared" si="8"/>
        <v>60</v>
      </c>
      <c r="AK43" s="16">
        <f t="shared" si="9"/>
        <v>85</v>
      </c>
      <c r="AL43" s="31" t="s">
        <v>56</v>
      </c>
      <c r="AM43" s="17">
        <v>3</v>
      </c>
      <c r="AN43" s="19">
        <f t="shared" si="10"/>
        <v>85</v>
      </c>
      <c r="AO43" s="19">
        <f t="shared" si="11"/>
        <v>3</v>
      </c>
    </row>
    <row r="44" spans="1:41" s="1" customFormat="1" ht="29.25" customHeight="1">
      <c r="A44" s="11">
        <v>27</v>
      </c>
      <c r="B44" s="12" t="s">
        <v>57</v>
      </c>
      <c r="C44" s="53" t="s">
        <v>60</v>
      </c>
      <c r="D44" s="54"/>
      <c r="E44" s="18">
        <v>2</v>
      </c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>
        <v>20</v>
      </c>
      <c r="R44" s="16">
        <f t="shared" si="0"/>
        <v>2</v>
      </c>
      <c r="S44" s="16">
        <f t="shared" si="1"/>
        <v>22</v>
      </c>
      <c r="T44" s="31"/>
      <c r="U44" s="17">
        <v>1</v>
      </c>
      <c r="V44" s="22"/>
      <c r="W44" s="15">
        <v>5</v>
      </c>
      <c r="X44" s="18"/>
      <c r="Y44" s="18"/>
      <c r="Z44" s="18"/>
      <c r="AA44" s="18"/>
      <c r="AB44" s="18"/>
      <c r="AC44" s="18"/>
      <c r="AD44" s="16"/>
      <c r="AE44" s="16"/>
      <c r="AF44" s="16"/>
      <c r="AG44" s="16"/>
      <c r="AH44" s="16"/>
      <c r="AI44" s="15">
        <v>35</v>
      </c>
      <c r="AJ44" s="16">
        <f t="shared" si="2"/>
        <v>5</v>
      </c>
      <c r="AK44" s="16">
        <f t="shared" si="3"/>
        <v>40</v>
      </c>
      <c r="AL44" s="31" t="s">
        <v>56</v>
      </c>
      <c r="AM44" s="17">
        <v>2</v>
      </c>
      <c r="AN44" s="19">
        <f t="shared" si="4"/>
        <v>62</v>
      </c>
      <c r="AO44" s="19">
        <f t="shared" si="5"/>
        <v>3</v>
      </c>
    </row>
    <row r="45" spans="1:41" s="1" customFormat="1" ht="31.5" customHeight="1">
      <c r="A45" s="11">
        <v>28</v>
      </c>
      <c r="B45" s="12" t="s">
        <v>48</v>
      </c>
      <c r="C45" s="55" t="s">
        <v>61</v>
      </c>
      <c r="D45" s="54"/>
      <c r="E45" s="18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>
        <f t="shared" si="0"/>
        <v>0</v>
      </c>
      <c r="S45" s="16">
        <f t="shared" si="1"/>
        <v>0</v>
      </c>
      <c r="T45" s="31"/>
      <c r="U45" s="17"/>
      <c r="V45" s="18"/>
      <c r="W45" s="18"/>
      <c r="X45" s="18"/>
      <c r="Y45" s="18"/>
      <c r="Z45" s="18"/>
      <c r="AA45" s="18"/>
      <c r="AB45" s="18"/>
      <c r="AC45" s="18"/>
      <c r="AD45" s="16"/>
      <c r="AE45" s="16"/>
      <c r="AF45" s="16"/>
      <c r="AG45" s="16"/>
      <c r="AH45" s="16">
        <v>80</v>
      </c>
      <c r="AI45" s="16"/>
      <c r="AJ45" s="16"/>
      <c r="AK45" s="16">
        <f t="shared" si="3"/>
        <v>80</v>
      </c>
      <c r="AL45" s="31" t="s">
        <v>56</v>
      </c>
      <c r="AM45" s="17">
        <v>2</v>
      </c>
      <c r="AN45" s="19">
        <f t="shared" si="4"/>
        <v>80</v>
      </c>
      <c r="AO45" s="19">
        <f t="shared" si="5"/>
        <v>2</v>
      </c>
    </row>
    <row r="46" spans="1:41" s="1" customFormat="1" ht="15" customHeight="1">
      <c r="A46" s="112" t="s">
        <v>62</v>
      </c>
      <c r="B46" s="112"/>
      <c r="C46" s="112"/>
      <c r="D46" s="56">
        <f aca="true" t="shared" si="12" ref="D46:S46">SUM(D18:D45)</f>
        <v>250</v>
      </c>
      <c r="E46" s="56">
        <f t="shared" si="12"/>
        <v>202</v>
      </c>
      <c r="F46" s="56">
        <f t="shared" si="12"/>
        <v>15</v>
      </c>
      <c r="G46" s="56">
        <f t="shared" si="12"/>
        <v>0</v>
      </c>
      <c r="H46" s="56">
        <f t="shared" si="12"/>
        <v>0</v>
      </c>
      <c r="I46" s="56">
        <f t="shared" si="12"/>
        <v>0</v>
      </c>
      <c r="J46" s="56">
        <f t="shared" si="12"/>
        <v>0</v>
      </c>
      <c r="K46" s="56">
        <f t="shared" si="12"/>
        <v>0</v>
      </c>
      <c r="L46" s="56">
        <f t="shared" si="12"/>
        <v>0</v>
      </c>
      <c r="M46" s="56">
        <f t="shared" si="12"/>
        <v>30</v>
      </c>
      <c r="N46" s="56">
        <f t="shared" si="12"/>
        <v>0</v>
      </c>
      <c r="O46" s="56">
        <f t="shared" si="12"/>
        <v>0</v>
      </c>
      <c r="P46" s="56">
        <f t="shared" si="12"/>
        <v>0</v>
      </c>
      <c r="Q46" s="56">
        <f t="shared" si="12"/>
        <v>375</v>
      </c>
      <c r="R46" s="56">
        <f t="shared" si="12"/>
        <v>497</v>
      </c>
      <c r="S46" s="56">
        <f t="shared" si="12"/>
        <v>872</v>
      </c>
      <c r="T46" s="56"/>
      <c r="U46" s="56">
        <f aca="true" t="shared" si="13" ref="U46:AK46">SUM(U18:U45)</f>
        <v>30</v>
      </c>
      <c r="V46" s="56">
        <f t="shared" si="13"/>
        <v>230</v>
      </c>
      <c r="W46" s="56">
        <f t="shared" si="13"/>
        <v>185</v>
      </c>
      <c r="X46" s="56">
        <f t="shared" si="13"/>
        <v>65</v>
      </c>
      <c r="Y46" s="56">
        <f t="shared" si="13"/>
        <v>0</v>
      </c>
      <c r="Z46" s="56">
        <f t="shared" si="13"/>
        <v>0</v>
      </c>
      <c r="AA46" s="56">
        <f t="shared" si="13"/>
        <v>0</v>
      </c>
      <c r="AB46" s="56">
        <f t="shared" si="13"/>
        <v>0</v>
      </c>
      <c r="AC46" s="56">
        <f t="shared" si="13"/>
        <v>0</v>
      </c>
      <c r="AD46" s="56">
        <f t="shared" si="13"/>
        <v>0</v>
      </c>
      <c r="AE46" s="56">
        <f t="shared" si="13"/>
        <v>0</v>
      </c>
      <c r="AF46" s="56">
        <f t="shared" si="13"/>
        <v>0</v>
      </c>
      <c r="AG46" s="56">
        <f t="shared" si="13"/>
        <v>0</v>
      </c>
      <c r="AH46" s="56">
        <f t="shared" si="13"/>
        <v>80</v>
      </c>
      <c r="AI46" s="56">
        <f t="shared" si="13"/>
        <v>260</v>
      </c>
      <c r="AJ46" s="56">
        <f t="shared" si="13"/>
        <v>480</v>
      </c>
      <c r="AK46" s="56">
        <f t="shared" si="13"/>
        <v>820</v>
      </c>
      <c r="AL46" s="56"/>
      <c r="AM46" s="56">
        <f>SUM(AM18:AM45)</f>
        <v>30</v>
      </c>
      <c r="AN46" s="57">
        <f>SUM(S46,AK46)</f>
        <v>1692</v>
      </c>
      <c r="AO46" s="57">
        <f>SUM(U46,AM46)</f>
        <v>60</v>
      </c>
    </row>
    <row r="47" s="1" customFormat="1" ht="12.75">
      <c r="C47" s="58" t="s">
        <v>63</v>
      </c>
    </row>
    <row r="48" s="1" customFormat="1" ht="12.75">
      <c r="C48" s="58" t="s">
        <v>64</v>
      </c>
    </row>
    <row r="49" s="1" customFormat="1" ht="12.75"/>
    <row r="50" s="1" customFormat="1" ht="12.75"/>
    <row r="51" s="1" customFormat="1" ht="12.75"/>
    <row r="52" spans="32:38" s="1" customFormat="1" ht="12.75">
      <c r="AF52" s="113"/>
      <c r="AG52" s="113"/>
      <c r="AH52" s="113"/>
      <c r="AI52" s="113"/>
      <c r="AJ52" s="113"/>
      <c r="AK52" s="113"/>
      <c r="AL52" s="113"/>
    </row>
    <row r="53" spans="3:38" s="1" customFormat="1" ht="12.75">
      <c r="C53" s="59"/>
      <c r="M53" s="60"/>
      <c r="O53" s="113"/>
      <c r="P53" s="113"/>
      <c r="Q53" s="113"/>
      <c r="R53" s="113"/>
      <c r="S53" s="113"/>
      <c r="T53" s="113"/>
      <c r="U53" s="113"/>
      <c r="AF53" s="113"/>
      <c r="AG53" s="113"/>
      <c r="AH53" s="113"/>
      <c r="AI53" s="113"/>
      <c r="AJ53" s="113"/>
      <c r="AK53" s="113"/>
      <c r="AL53" s="113"/>
    </row>
    <row r="54" s="1" customFormat="1" ht="12.75"/>
  </sheetData>
  <sheetProtection password="E00D" sheet="1" selectLockedCells="1" selectUnlockedCells="1"/>
  <mergeCells count="11">
    <mergeCell ref="A46:C46"/>
    <mergeCell ref="AF52:AL52"/>
    <mergeCell ref="O53:U53"/>
    <mergeCell ref="AF53:AL53"/>
    <mergeCell ref="A6:AO6"/>
    <mergeCell ref="A16:A17"/>
    <mergeCell ref="C16:C17"/>
    <mergeCell ref="D16:U16"/>
    <mergeCell ref="V16:AM16"/>
    <mergeCell ref="AN16:AN17"/>
    <mergeCell ref="AO16:AO17"/>
  </mergeCells>
  <dataValidations count="1">
    <dataValidation type="list" allowBlank="1" showErrorMessage="1" sqref="B18:B45">
      <formula1>RodzajeZajec</formula1>
      <formula2>0</formula2>
    </dataValidation>
  </dataValidations>
  <printOptions/>
  <pageMargins left="0.7086614173228347" right="0.7086614173228347" top="0.7480314960629921" bottom="0.7480314960629921" header="0.5118110236220472" footer="0.5118110236220472"/>
  <pageSetup horizontalDpi="300" verticalDpi="300" orientation="landscape" paperSize="9" scale="44" r:id="rId2"/>
  <headerFooter alignWithMargins="0">
    <oddHeader>&amp;Rzałącznik nr 11   
do Uchwały SenatuUniwersytetu Medycznego     
 we Wrocławiu nr 2024    
z dnia 24 kwietnia 2019 r.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49"/>
  <sheetViews>
    <sheetView view="pageLayout" zoomScaleNormal="77" workbookViewId="0" topLeftCell="D1">
      <selection activeCell="K11" sqref="K11"/>
    </sheetView>
  </sheetViews>
  <sheetFormatPr defaultColWidth="9.140625" defaultRowHeight="12.75"/>
  <cols>
    <col min="1" max="1" width="4.28125" style="0" customWidth="1"/>
    <col min="2" max="2" width="13.28125" style="0" customWidth="1"/>
    <col min="3" max="3" width="36.57421875" style="0" customWidth="1"/>
    <col min="4" max="39" width="5.7109375" style="0" customWidth="1"/>
    <col min="40" max="40" width="7.28125" style="0" customWidth="1"/>
    <col min="41" max="41" width="5.7109375" style="0" customWidth="1"/>
  </cols>
  <sheetData>
    <row r="1" s="1" customFormat="1" ht="12.75">
      <c r="A1" s="1">
        <v>2</v>
      </c>
    </row>
    <row r="2" s="1" customFormat="1" ht="12.75"/>
    <row r="3" s="1" customFormat="1" ht="12.75"/>
    <row r="4" s="1" customFormat="1" ht="12.75"/>
    <row r="5" s="1" customFormat="1" ht="12.75"/>
    <row r="6" spans="1:41" s="2" customFormat="1" ht="19.5" customHeight="1">
      <c r="A6" s="106" t="s">
        <v>115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</row>
    <row r="7" spans="1:41" s="2" customFormat="1" ht="19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</row>
    <row r="8" s="1" customFormat="1" ht="12.75"/>
    <row r="9" s="4" customFormat="1" ht="15" customHeight="1">
      <c r="A9" s="105" t="s">
        <v>0</v>
      </c>
    </row>
    <row r="10" s="4" customFormat="1" ht="15" customHeight="1">
      <c r="A10" s="105" t="s">
        <v>109</v>
      </c>
    </row>
    <row r="11" spans="1:11" s="4" customFormat="1" ht="15" customHeight="1">
      <c r="A11" s="105" t="s">
        <v>110</v>
      </c>
      <c r="K11" s="105" t="s">
        <v>114</v>
      </c>
    </row>
    <row r="12" s="4" customFormat="1" ht="15" customHeight="1">
      <c r="A12" s="105" t="s">
        <v>111</v>
      </c>
    </row>
    <row r="13" s="1" customFormat="1" ht="15" customHeight="1"/>
    <row r="14" s="1" customFormat="1" ht="12.75"/>
    <row r="15" s="1" customFormat="1" ht="12.75"/>
    <row r="16" spans="1:41" s="1" customFormat="1" ht="13.5" customHeight="1">
      <c r="A16" s="107" t="s">
        <v>1</v>
      </c>
      <c r="B16" s="5"/>
      <c r="C16" s="108" t="s">
        <v>2</v>
      </c>
      <c r="D16" s="109" t="s">
        <v>3</v>
      </c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 t="s">
        <v>4</v>
      </c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10" t="s">
        <v>5</v>
      </c>
      <c r="AO16" s="111" t="s">
        <v>6</v>
      </c>
    </row>
    <row r="17" spans="1:41" s="1" customFormat="1" ht="231">
      <c r="A17" s="107"/>
      <c r="B17" s="6" t="s">
        <v>7</v>
      </c>
      <c r="C17" s="108"/>
      <c r="D17" s="7" t="s">
        <v>8</v>
      </c>
      <c r="E17" s="8" t="s">
        <v>9</v>
      </c>
      <c r="F17" s="9" t="s">
        <v>10</v>
      </c>
      <c r="G17" s="9" t="s">
        <v>11</v>
      </c>
      <c r="H17" s="9" t="s">
        <v>12</v>
      </c>
      <c r="I17" s="9" t="s">
        <v>13</v>
      </c>
      <c r="J17" s="9" t="s">
        <v>14</v>
      </c>
      <c r="K17" s="9" t="s">
        <v>15</v>
      </c>
      <c r="L17" s="9" t="s">
        <v>16</v>
      </c>
      <c r="M17" s="9" t="s">
        <v>17</v>
      </c>
      <c r="N17" s="9" t="s">
        <v>18</v>
      </c>
      <c r="O17" s="9" t="s">
        <v>19</v>
      </c>
      <c r="P17" s="9" t="s">
        <v>20</v>
      </c>
      <c r="Q17" s="9" t="s">
        <v>21</v>
      </c>
      <c r="R17" s="9" t="s">
        <v>22</v>
      </c>
      <c r="S17" s="9" t="s">
        <v>23</v>
      </c>
      <c r="T17" s="9" t="s">
        <v>24</v>
      </c>
      <c r="U17" s="10" t="s">
        <v>25</v>
      </c>
      <c r="V17" s="8" t="s">
        <v>8</v>
      </c>
      <c r="W17" s="8" t="s">
        <v>9</v>
      </c>
      <c r="X17" s="8" t="s">
        <v>10</v>
      </c>
      <c r="Y17" s="8" t="s">
        <v>11</v>
      </c>
      <c r="Z17" s="8" t="s">
        <v>12</v>
      </c>
      <c r="AA17" s="8" t="s">
        <v>13</v>
      </c>
      <c r="AB17" s="8" t="s">
        <v>14</v>
      </c>
      <c r="AC17" s="9" t="s">
        <v>26</v>
      </c>
      <c r="AD17" s="9" t="s">
        <v>16</v>
      </c>
      <c r="AE17" s="9" t="s">
        <v>17</v>
      </c>
      <c r="AF17" s="9" t="s">
        <v>18</v>
      </c>
      <c r="AG17" s="9" t="s">
        <v>19</v>
      </c>
      <c r="AH17" s="9" t="s">
        <v>20</v>
      </c>
      <c r="AI17" s="9" t="s">
        <v>21</v>
      </c>
      <c r="AJ17" s="9" t="s">
        <v>22</v>
      </c>
      <c r="AK17" s="9" t="s">
        <v>23</v>
      </c>
      <c r="AL17" s="9" t="s">
        <v>24</v>
      </c>
      <c r="AM17" s="10" t="s">
        <v>25</v>
      </c>
      <c r="AN17" s="110"/>
      <c r="AO17" s="111"/>
    </row>
    <row r="18" spans="1:41" s="1" customFormat="1" ht="15" customHeight="1">
      <c r="A18" s="11">
        <v>1</v>
      </c>
      <c r="B18" s="12" t="s">
        <v>27</v>
      </c>
      <c r="C18" s="13" t="s">
        <v>28</v>
      </c>
      <c r="D18" s="14">
        <v>20</v>
      </c>
      <c r="E18" s="15">
        <v>10</v>
      </c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5">
        <v>25</v>
      </c>
      <c r="R18" s="16">
        <f aca="true" t="shared" si="0" ref="R18:R41">SUM(D18:P18)</f>
        <v>30</v>
      </c>
      <c r="S18" s="16">
        <f aca="true" t="shared" si="1" ref="S18:S41">SUM(D18:Q18)</f>
        <v>55</v>
      </c>
      <c r="T18" s="15" t="s">
        <v>29</v>
      </c>
      <c r="U18" s="17">
        <v>2</v>
      </c>
      <c r="V18" s="14"/>
      <c r="W18" s="15"/>
      <c r="X18" s="15"/>
      <c r="Y18" s="18"/>
      <c r="Z18" s="18"/>
      <c r="AA18" s="18"/>
      <c r="AB18" s="18"/>
      <c r="AC18" s="18"/>
      <c r="AD18" s="16"/>
      <c r="AE18" s="16"/>
      <c r="AF18" s="16"/>
      <c r="AG18" s="16"/>
      <c r="AH18" s="16"/>
      <c r="AI18" s="15"/>
      <c r="AJ18" s="16">
        <f aca="true" t="shared" si="2" ref="AJ18:AJ40">SUM(V18:AH18)</f>
        <v>0</v>
      </c>
      <c r="AK18" s="16">
        <f aca="true" t="shared" si="3" ref="AK18:AK41">SUM(V18:AI18)</f>
        <v>0</v>
      </c>
      <c r="AL18" s="15"/>
      <c r="AM18" s="17"/>
      <c r="AN18" s="19">
        <f>S18+AK18</f>
        <v>55</v>
      </c>
      <c r="AO18" s="19">
        <f>U18+AM18</f>
        <v>2</v>
      </c>
    </row>
    <row r="19" spans="1:41" s="1" customFormat="1" ht="15" customHeight="1">
      <c r="A19" s="11">
        <v>2</v>
      </c>
      <c r="B19" s="12" t="s">
        <v>27</v>
      </c>
      <c r="C19" s="20" t="s">
        <v>30</v>
      </c>
      <c r="D19" s="14">
        <v>20</v>
      </c>
      <c r="E19" s="15">
        <v>15</v>
      </c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5">
        <v>25</v>
      </c>
      <c r="R19" s="16">
        <f t="shared" si="0"/>
        <v>35</v>
      </c>
      <c r="S19" s="16">
        <f t="shared" si="1"/>
        <v>60</v>
      </c>
      <c r="T19" s="21" t="s">
        <v>31</v>
      </c>
      <c r="U19" s="17">
        <v>2</v>
      </c>
      <c r="V19" s="22"/>
      <c r="W19" s="15"/>
      <c r="X19" s="22"/>
      <c r="Y19" s="18"/>
      <c r="Z19" s="18"/>
      <c r="AA19" s="18"/>
      <c r="AB19" s="18"/>
      <c r="AC19" s="18"/>
      <c r="AD19" s="16"/>
      <c r="AE19" s="16"/>
      <c r="AF19" s="16"/>
      <c r="AG19" s="16"/>
      <c r="AH19" s="16"/>
      <c r="AI19" s="15"/>
      <c r="AJ19" s="16">
        <f t="shared" si="2"/>
        <v>0</v>
      </c>
      <c r="AK19" s="16">
        <f t="shared" si="3"/>
        <v>0</v>
      </c>
      <c r="AL19" s="15"/>
      <c r="AM19" s="17"/>
      <c r="AN19" s="19">
        <f aca="true" t="shared" si="4" ref="AN19:AN41">S19+AK19</f>
        <v>60</v>
      </c>
      <c r="AO19" s="19">
        <f aca="true" t="shared" si="5" ref="AO19:AO41">U19+AM19</f>
        <v>2</v>
      </c>
    </row>
    <row r="20" spans="1:41" s="1" customFormat="1" ht="15" customHeight="1">
      <c r="A20" s="11">
        <v>3</v>
      </c>
      <c r="B20" s="12" t="s">
        <v>27</v>
      </c>
      <c r="C20" s="13" t="s">
        <v>32</v>
      </c>
      <c r="D20" s="14">
        <v>15</v>
      </c>
      <c r="E20" s="15">
        <v>15</v>
      </c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5">
        <v>15</v>
      </c>
      <c r="R20" s="16">
        <f t="shared" si="0"/>
        <v>30</v>
      </c>
      <c r="S20" s="16">
        <f t="shared" si="1"/>
        <v>45</v>
      </c>
      <c r="T20" s="15" t="s">
        <v>29</v>
      </c>
      <c r="U20" s="17">
        <v>2</v>
      </c>
      <c r="V20" s="22"/>
      <c r="W20" s="15"/>
      <c r="X20" s="22"/>
      <c r="Y20" s="18"/>
      <c r="Z20" s="18"/>
      <c r="AA20" s="18"/>
      <c r="AB20" s="18"/>
      <c r="AC20" s="18"/>
      <c r="AD20" s="16"/>
      <c r="AE20" s="16"/>
      <c r="AF20" s="16"/>
      <c r="AG20" s="16"/>
      <c r="AH20" s="16"/>
      <c r="AI20" s="15"/>
      <c r="AJ20" s="16">
        <f t="shared" si="2"/>
        <v>0</v>
      </c>
      <c r="AK20" s="16">
        <f t="shared" si="3"/>
        <v>0</v>
      </c>
      <c r="AL20" s="15"/>
      <c r="AM20" s="17"/>
      <c r="AN20" s="19">
        <f t="shared" si="4"/>
        <v>45</v>
      </c>
      <c r="AO20" s="19">
        <f t="shared" si="5"/>
        <v>2</v>
      </c>
    </row>
    <row r="21" spans="1:41" s="1" customFormat="1" ht="15" customHeight="1">
      <c r="A21" s="11">
        <v>4</v>
      </c>
      <c r="B21" s="12" t="s">
        <v>27</v>
      </c>
      <c r="C21" s="20" t="s">
        <v>33</v>
      </c>
      <c r="D21" s="14">
        <v>15</v>
      </c>
      <c r="E21" s="15">
        <v>15</v>
      </c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5">
        <v>15</v>
      </c>
      <c r="R21" s="16">
        <f t="shared" si="0"/>
        <v>30</v>
      </c>
      <c r="S21" s="16">
        <f t="shared" si="1"/>
        <v>45</v>
      </c>
      <c r="T21" s="15" t="s">
        <v>29</v>
      </c>
      <c r="U21" s="17">
        <v>2</v>
      </c>
      <c r="V21" s="22"/>
      <c r="W21" s="15"/>
      <c r="X21" s="15"/>
      <c r="Y21" s="18"/>
      <c r="Z21" s="18"/>
      <c r="AA21" s="18"/>
      <c r="AB21" s="18"/>
      <c r="AC21" s="18"/>
      <c r="AD21" s="16"/>
      <c r="AE21" s="16"/>
      <c r="AF21" s="16"/>
      <c r="AG21" s="16"/>
      <c r="AH21" s="16"/>
      <c r="AI21" s="15"/>
      <c r="AJ21" s="16">
        <f t="shared" si="2"/>
        <v>0</v>
      </c>
      <c r="AK21" s="16">
        <f t="shared" si="3"/>
        <v>0</v>
      </c>
      <c r="AL21" s="15"/>
      <c r="AM21" s="17"/>
      <c r="AN21" s="19">
        <f t="shared" si="4"/>
        <v>45</v>
      </c>
      <c r="AO21" s="19">
        <f t="shared" si="5"/>
        <v>2</v>
      </c>
    </row>
    <row r="22" spans="1:41" s="1" customFormat="1" ht="15" customHeight="1">
      <c r="A22" s="11">
        <v>5</v>
      </c>
      <c r="B22" s="12" t="s">
        <v>27</v>
      </c>
      <c r="C22" s="13" t="s">
        <v>34</v>
      </c>
      <c r="D22" s="14"/>
      <c r="E22" s="15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5"/>
      <c r="R22" s="16"/>
      <c r="S22" s="16"/>
      <c r="T22" s="21"/>
      <c r="U22" s="17"/>
      <c r="V22" s="22">
        <v>15</v>
      </c>
      <c r="W22" s="15"/>
      <c r="X22" s="15">
        <v>30</v>
      </c>
      <c r="Y22" s="18"/>
      <c r="Z22" s="18"/>
      <c r="AA22" s="18"/>
      <c r="AB22" s="18"/>
      <c r="AC22" s="18"/>
      <c r="AD22" s="16"/>
      <c r="AE22" s="16"/>
      <c r="AF22" s="16"/>
      <c r="AG22" s="16"/>
      <c r="AH22" s="16"/>
      <c r="AI22" s="15">
        <v>25</v>
      </c>
      <c r="AJ22" s="16">
        <f t="shared" si="2"/>
        <v>45</v>
      </c>
      <c r="AK22" s="16">
        <f t="shared" si="3"/>
        <v>70</v>
      </c>
      <c r="AL22" s="15" t="s">
        <v>29</v>
      </c>
      <c r="AM22" s="17">
        <v>3</v>
      </c>
      <c r="AN22" s="19">
        <f t="shared" si="4"/>
        <v>70</v>
      </c>
      <c r="AO22" s="19">
        <f t="shared" si="5"/>
        <v>3</v>
      </c>
    </row>
    <row r="23" spans="1:41" s="30" customFormat="1" ht="15" customHeight="1">
      <c r="A23" s="11">
        <v>6</v>
      </c>
      <c r="B23" s="12" t="s">
        <v>27</v>
      </c>
      <c r="C23" s="23" t="s">
        <v>35</v>
      </c>
      <c r="D23" s="24"/>
      <c r="E23" s="21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1"/>
      <c r="R23" s="25"/>
      <c r="S23" s="25"/>
      <c r="T23" s="21"/>
      <c r="U23" s="26"/>
      <c r="V23" s="27">
        <v>15</v>
      </c>
      <c r="W23" s="21">
        <v>5</v>
      </c>
      <c r="X23" s="27">
        <v>15</v>
      </c>
      <c r="Y23" s="28"/>
      <c r="Z23" s="28"/>
      <c r="AA23" s="28"/>
      <c r="AB23" s="28"/>
      <c r="AC23" s="28"/>
      <c r="AD23" s="25"/>
      <c r="AE23" s="25"/>
      <c r="AF23" s="25"/>
      <c r="AG23" s="25"/>
      <c r="AH23" s="25"/>
      <c r="AI23" s="21">
        <v>15</v>
      </c>
      <c r="AJ23" s="25">
        <f t="shared" si="2"/>
        <v>35</v>
      </c>
      <c r="AK23" s="25">
        <f t="shared" si="3"/>
        <v>50</v>
      </c>
      <c r="AL23" s="21" t="s">
        <v>31</v>
      </c>
      <c r="AM23" s="26">
        <v>3</v>
      </c>
      <c r="AN23" s="29">
        <f t="shared" si="4"/>
        <v>50</v>
      </c>
      <c r="AO23" s="29">
        <f t="shared" si="5"/>
        <v>3</v>
      </c>
    </row>
    <row r="24" spans="1:41" s="1" customFormat="1" ht="15" customHeight="1">
      <c r="A24" s="11">
        <v>7</v>
      </c>
      <c r="B24" s="12" t="s">
        <v>27</v>
      </c>
      <c r="C24" s="20" t="s">
        <v>36</v>
      </c>
      <c r="D24" s="14">
        <v>30</v>
      </c>
      <c r="E24" s="15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5">
        <v>25</v>
      </c>
      <c r="R24" s="16">
        <f t="shared" si="0"/>
        <v>30</v>
      </c>
      <c r="S24" s="16">
        <f t="shared" si="1"/>
        <v>55</v>
      </c>
      <c r="T24" s="31" t="s">
        <v>31</v>
      </c>
      <c r="U24" s="17">
        <v>2</v>
      </c>
      <c r="V24" s="18"/>
      <c r="W24" s="18"/>
      <c r="X24" s="18"/>
      <c r="Y24" s="18"/>
      <c r="Z24" s="18"/>
      <c r="AA24" s="18"/>
      <c r="AB24" s="18"/>
      <c r="AC24" s="18"/>
      <c r="AD24" s="16"/>
      <c r="AE24" s="16"/>
      <c r="AF24" s="16"/>
      <c r="AG24" s="16"/>
      <c r="AH24" s="16"/>
      <c r="AI24" s="16"/>
      <c r="AJ24" s="16">
        <f t="shared" si="2"/>
        <v>0</v>
      </c>
      <c r="AK24" s="16">
        <f t="shared" si="3"/>
        <v>0</v>
      </c>
      <c r="AL24" s="31"/>
      <c r="AM24" s="17"/>
      <c r="AN24" s="19">
        <f t="shared" si="4"/>
        <v>55</v>
      </c>
      <c r="AO24" s="19">
        <f t="shared" si="5"/>
        <v>2</v>
      </c>
    </row>
    <row r="25" spans="1:41" s="1" customFormat="1" ht="15" customHeight="1">
      <c r="A25" s="11">
        <v>8</v>
      </c>
      <c r="B25" s="12" t="s">
        <v>27</v>
      </c>
      <c r="C25" s="20" t="s">
        <v>65</v>
      </c>
      <c r="D25" s="14"/>
      <c r="E25" s="15">
        <v>20</v>
      </c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5">
        <v>15</v>
      </c>
      <c r="R25" s="16">
        <f t="shared" si="0"/>
        <v>20</v>
      </c>
      <c r="S25" s="16">
        <f t="shared" si="1"/>
        <v>35</v>
      </c>
      <c r="T25" s="31" t="s">
        <v>29</v>
      </c>
      <c r="U25" s="17">
        <v>2</v>
      </c>
      <c r="V25" s="18"/>
      <c r="W25" s="18"/>
      <c r="X25" s="18"/>
      <c r="Y25" s="18"/>
      <c r="Z25" s="18"/>
      <c r="AA25" s="18"/>
      <c r="AB25" s="18"/>
      <c r="AC25" s="18"/>
      <c r="AD25" s="16"/>
      <c r="AE25" s="16"/>
      <c r="AF25" s="16"/>
      <c r="AG25" s="16"/>
      <c r="AH25" s="16"/>
      <c r="AI25" s="16"/>
      <c r="AJ25" s="16"/>
      <c r="AK25" s="16"/>
      <c r="AL25" s="31"/>
      <c r="AM25" s="17"/>
      <c r="AN25" s="19"/>
      <c r="AO25" s="19">
        <f t="shared" si="5"/>
        <v>2</v>
      </c>
    </row>
    <row r="26" spans="1:41" s="1" customFormat="1" ht="15" customHeight="1">
      <c r="A26" s="11">
        <v>9</v>
      </c>
      <c r="B26" s="12" t="s">
        <v>27</v>
      </c>
      <c r="C26" s="20" t="s">
        <v>38</v>
      </c>
      <c r="D26" s="14">
        <v>20</v>
      </c>
      <c r="E26" s="15">
        <v>15</v>
      </c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5">
        <v>25</v>
      </c>
      <c r="R26" s="16">
        <f t="shared" si="0"/>
        <v>35</v>
      </c>
      <c r="S26" s="16">
        <f t="shared" si="1"/>
        <v>60</v>
      </c>
      <c r="T26" s="31" t="s">
        <v>31</v>
      </c>
      <c r="U26" s="17">
        <v>2</v>
      </c>
      <c r="V26" s="18"/>
      <c r="W26" s="18"/>
      <c r="X26" s="18"/>
      <c r="Y26" s="18"/>
      <c r="Z26" s="18"/>
      <c r="AA26" s="18"/>
      <c r="AB26" s="18"/>
      <c r="AC26" s="18"/>
      <c r="AD26" s="16"/>
      <c r="AE26" s="16"/>
      <c r="AF26" s="16"/>
      <c r="AG26" s="16"/>
      <c r="AH26" s="16"/>
      <c r="AI26" s="16"/>
      <c r="AJ26" s="16">
        <f t="shared" si="2"/>
        <v>0</v>
      </c>
      <c r="AK26" s="16">
        <f t="shared" si="3"/>
        <v>0</v>
      </c>
      <c r="AL26" s="31"/>
      <c r="AM26" s="17"/>
      <c r="AN26" s="19">
        <f t="shared" si="4"/>
        <v>60</v>
      </c>
      <c r="AO26" s="19">
        <f t="shared" si="5"/>
        <v>2</v>
      </c>
    </row>
    <row r="27" spans="1:41" s="1" customFormat="1" ht="25.5" customHeight="1">
      <c r="A27" s="11">
        <v>10</v>
      </c>
      <c r="B27" s="12" t="s">
        <v>27</v>
      </c>
      <c r="C27" s="32" t="s">
        <v>39</v>
      </c>
      <c r="D27" s="14">
        <v>15</v>
      </c>
      <c r="E27" s="15"/>
      <c r="F27" s="16">
        <v>15</v>
      </c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5">
        <v>25</v>
      </c>
      <c r="R27" s="16">
        <f t="shared" si="0"/>
        <v>30</v>
      </c>
      <c r="S27" s="16">
        <f t="shared" si="1"/>
        <v>55</v>
      </c>
      <c r="T27" s="31" t="s">
        <v>29</v>
      </c>
      <c r="U27" s="17">
        <v>2</v>
      </c>
      <c r="V27" s="18"/>
      <c r="W27" s="18"/>
      <c r="X27" s="18"/>
      <c r="Y27" s="18"/>
      <c r="Z27" s="18"/>
      <c r="AA27" s="18"/>
      <c r="AB27" s="18"/>
      <c r="AC27" s="18"/>
      <c r="AD27" s="16"/>
      <c r="AE27" s="16"/>
      <c r="AF27" s="16"/>
      <c r="AG27" s="16"/>
      <c r="AH27" s="16"/>
      <c r="AI27" s="16"/>
      <c r="AJ27" s="16">
        <f t="shared" si="2"/>
        <v>0</v>
      </c>
      <c r="AK27" s="16">
        <f t="shared" si="3"/>
        <v>0</v>
      </c>
      <c r="AL27" s="31"/>
      <c r="AM27" s="17"/>
      <c r="AN27" s="19">
        <f t="shared" si="4"/>
        <v>55</v>
      </c>
      <c r="AO27" s="19">
        <f t="shared" si="5"/>
        <v>2</v>
      </c>
    </row>
    <row r="28" spans="1:41" s="1" customFormat="1" ht="15" customHeight="1">
      <c r="A28" s="11">
        <v>11</v>
      </c>
      <c r="B28" s="12" t="s">
        <v>27</v>
      </c>
      <c r="C28" s="34" t="s">
        <v>41</v>
      </c>
      <c r="D28" s="61">
        <v>20</v>
      </c>
      <c r="E28" s="38">
        <v>15</v>
      </c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38">
        <v>25</v>
      </c>
      <c r="R28" s="46">
        <f t="shared" si="0"/>
        <v>35</v>
      </c>
      <c r="S28" s="46">
        <f t="shared" si="1"/>
        <v>60</v>
      </c>
      <c r="T28" s="47" t="s">
        <v>29</v>
      </c>
      <c r="U28" s="62">
        <v>2</v>
      </c>
      <c r="V28" s="18"/>
      <c r="W28" s="18"/>
      <c r="X28" s="18"/>
      <c r="Y28" s="18"/>
      <c r="Z28" s="18"/>
      <c r="AA28" s="18"/>
      <c r="AB28" s="18"/>
      <c r="AC28" s="18"/>
      <c r="AD28" s="16"/>
      <c r="AE28" s="16"/>
      <c r="AF28" s="16"/>
      <c r="AG28" s="16"/>
      <c r="AH28" s="16"/>
      <c r="AI28" s="16"/>
      <c r="AJ28" s="16">
        <f t="shared" si="2"/>
        <v>0</v>
      </c>
      <c r="AK28" s="16">
        <f t="shared" si="3"/>
        <v>0</v>
      </c>
      <c r="AL28" s="31"/>
      <c r="AM28" s="17"/>
      <c r="AN28" s="19">
        <f t="shared" si="4"/>
        <v>60</v>
      </c>
      <c r="AO28" s="19">
        <f t="shared" si="5"/>
        <v>2</v>
      </c>
    </row>
    <row r="29" spans="1:41" s="1" customFormat="1" ht="25.5" customHeight="1">
      <c r="A29" s="11">
        <v>12</v>
      </c>
      <c r="B29" s="12" t="s">
        <v>27</v>
      </c>
      <c r="C29" s="35" t="s">
        <v>66</v>
      </c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22">
        <v>15</v>
      </c>
      <c r="W29" s="15">
        <v>15</v>
      </c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5">
        <v>25</v>
      </c>
      <c r="AJ29" s="16">
        <f>SUM(V29:AH29)</f>
        <v>30</v>
      </c>
      <c r="AK29" s="16">
        <f>SUM(V29:AI29)</f>
        <v>55</v>
      </c>
      <c r="AL29" s="31" t="s">
        <v>29</v>
      </c>
      <c r="AM29" s="17">
        <v>3</v>
      </c>
      <c r="AN29" s="19">
        <f t="shared" si="4"/>
        <v>55</v>
      </c>
      <c r="AO29" s="19">
        <f t="shared" si="5"/>
        <v>3</v>
      </c>
    </row>
    <row r="30" spans="1:41" s="1" customFormat="1" ht="15" customHeight="1">
      <c r="A30" s="11">
        <v>13</v>
      </c>
      <c r="B30" s="12" t="s">
        <v>27</v>
      </c>
      <c r="C30" s="35" t="s">
        <v>45</v>
      </c>
      <c r="D30" s="36"/>
      <c r="E30" s="3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36"/>
      <c r="R30" s="16"/>
      <c r="S30" s="16"/>
      <c r="T30" s="31"/>
      <c r="U30" s="16"/>
      <c r="V30" s="22">
        <v>20</v>
      </c>
      <c r="W30" s="15"/>
      <c r="X30" s="18">
        <v>20</v>
      </c>
      <c r="Y30" s="18"/>
      <c r="Z30" s="18"/>
      <c r="AA30" s="18"/>
      <c r="AB30" s="18"/>
      <c r="AC30" s="18"/>
      <c r="AD30" s="16"/>
      <c r="AE30" s="16"/>
      <c r="AF30" s="16"/>
      <c r="AG30" s="16"/>
      <c r="AH30" s="16"/>
      <c r="AI30" s="15">
        <v>25</v>
      </c>
      <c r="AJ30" s="16">
        <f t="shared" si="2"/>
        <v>40</v>
      </c>
      <c r="AK30" s="16">
        <f t="shared" si="3"/>
        <v>65</v>
      </c>
      <c r="AL30" s="31" t="s">
        <v>29</v>
      </c>
      <c r="AM30" s="17">
        <v>3</v>
      </c>
      <c r="AN30" s="19">
        <f t="shared" si="4"/>
        <v>65</v>
      </c>
      <c r="AO30" s="19">
        <f t="shared" si="5"/>
        <v>3</v>
      </c>
    </row>
    <row r="31" spans="1:41" s="1" customFormat="1" ht="24" customHeight="1">
      <c r="A31" s="11">
        <v>14</v>
      </c>
      <c r="B31" s="12" t="s">
        <v>27</v>
      </c>
      <c r="C31" s="37" t="s">
        <v>46</v>
      </c>
      <c r="D31" s="63"/>
      <c r="E31" s="51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51"/>
      <c r="R31" s="64"/>
      <c r="S31" s="64"/>
      <c r="T31" s="65"/>
      <c r="U31" s="66"/>
      <c r="V31" s="22">
        <v>20</v>
      </c>
      <c r="W31" s="15">
        <v>15</v>
      </c>
      <c r="X31" s="18"/>
      <c r="Y31" s="18"/>
      <c r="Z31" s="18"/>
      <c r="AA31" s="18"/>
      <c r="AB31" s="18"/>
      <c r="AC31" s="18"/>
      <c r="AD31" s="16"/>
      <c r="AE31" s="16"/>
      <c r="AF31" s="16"/>
      <c r="AG31" s="16"/>
      <c r="AH31" s="16"/>
      <c r="AI31" s="38">
        <v>15</v>
      </c>
      <c r="AJ31" s="16">
        <f t="shared" si="2"/>
        <v>35</v>
      </c>
      <c r="AK31" s="16">
        <f t="shared" si="3"/>
        <v>50</v>
      </c>
      <c r="AL31" s="31" t="s">
        <v>29</v>
      </c>
      <c r="AM31" s="17">
        <v>3</v>
      </c>
      <c r="AN31" s="19">
        <f t="shared" si="4"/>
        <v>50</v>
      </c>
      <c r="AO31" s="19">
        <f t="shared" si="5"/>
        <v>3</v>
      </c>
    </row>
    <row r="32" spans="1:41" s="1" customFormat="1" ht="15" customHeight="1">
      <c r="A32" s="11">
        <v>15</v>
      </c>
      <c r="B32" s="12" t="s">
        <v>48</v>
      </c>
      <c r="C32" s="44" t="s">
        <v>49</v>
      </c>
      <c r="D32" s="21"/>
      <c r="E32" s="21"/>
      <c r="F32" s="16"/>
      <c r="G32" s="16"/>
      <c r="H32" s="16"/>
      <c r="I32" s="16"/>
      <c r="J32" s="16"/>
      <c r="K32" s="16"/>
      <c r="L32" s="16"/>
      <c r="M32" s="16">
        <v>30</v>
      </c>
      <c r="N32" s="16"/>
      <c r="O32" s="16"/>
      <c r="P32" s="16"/>
      <c r="Q32" s="21">
        <v>25</v>
      </c>
      <c r="R32" s="16">
        <f t="shared" si="0"/>
        <v>30</v>
      </c>
      <c r="S32" s="16">
        <f t="shared" si="1"/>
        <v>55</v>
      </c>
      <c r="T32" s="31" t="s">
        <v>29</v>
      </c>
      <c r="U32" s="45">
        <v>2</v>
      </c>
      <c r="V32" s="21"/>
      <c r="W32" s="21"/>
      <c r="X32" s="18"/>
      <c r="Y32" s="18"/>
      <c r="Z32" s="18"/>
      <c r="AA32" s="18"/>
      <c r="AB32" s="18"/>
      <c r="AC32" s="18"/>
      <c r="AD32" s="16"/>
      <c r="AE32" s="16"/>
      <c r="AF32" s="16"/>
      <c r="AG32" s="16"/>
      <c r="AH32" s="45"/>
      <c r="AI32" s="21"/>
      <c r="AJ32" s="18">
        <f t="shared" si="2"/>
        <v>0</v>
      </c>
      <c r="AK32" s="16">
        <f t="shared" si="3"/>
        <v>0</v>
      </c>
      <c r="AL32" s="31"/>
      <c r="AM32" s="17"/>
      <c r="AN32" s="19">
        <f t="shared" si="4"/>
        <v>55</v>
      </c>
      <c r="AO32" s="19">
        <f t="shared" si="5"/>
        <v>2</v>
      </c>
    </row>
    <row r="33" spans="1:41" s="1" customFormat="1" ht="30" customHeight="1">
      <c r="A33" s="11">
        <v>16</v>
      </c>
      <c r="B33" s="12" t="s">
        <v>48</v>
      </c>
      <c r="C33" s="39" t="s">
        <v>50</v>
      </c>
      <c r="D33" s="24">
        <v>20</v>
      </c>
      <c r="E33" s="21">
        <v>20</v>
      </c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21">
        <v>25</v>
      </c>
      <c r="R33" s="16">
        <f t="shared" si="0"/>
        <v>40</v>
      </c>
      <c r="S33" s="16">
        <f t="shared" si="1"/>
        <v>65</v>
      </c>
      <c r="T33" s="31" t="s">
        <v>51</v>
      </c>
      <c r="U33" s="45">
        <v>2</v>
      </c>
      <c r="V33" s="21"/>
      <c r="W33" s="21"/>
      <c r="X33" s="18"/>
      <c r="Y33" s="18"/>
      <c r="Z33" s="18"/>
      <c r="AA33" s="18"/>
      <c r="AB33" s="18"/>
      <c r="AC33" s="18"/>
      <c r="AD33" s="16"/>
      <c r="AE33" s="16"/>
      <c r="AF33" s="16"/>
      <c r="AG33" s="16"/>
      <c r="AH33" s="45"/>
      <c r="AI33" s="21"/>
      <c r="AJ33" s="18">
        <f t="shared" si="2"/>
        <v>0</v>
      </c>
      <c r="AK33" s="16">
        <f t="shared" si="3"/>
        <v>0</v>
      </c>
      <c r="AL33" s="31"/>
      <c r="AM33" s="17"/>
      <c r="AN33" s="19">
        <f t="shared" si="4"/>
        <v>65</v>
      </c>
      <c r="AO33" s="19">
        <f t="shared" si="5"/>
        <v>2</v>
      </c>
    </row>
    <row r="34" spans="1:41" s="1" customFormat="1" ht="49.5" customHeight="1">
      <c r="A34" s="11">
        <v>17</v>
      </c>
      <c r="B34" s="12" t="s">
        <v>48</v>
      </c>
      <c r="C34" s="39" t="s">
        <v>52</v>
      </c>
      <c r="D34" s="24">
        <v>15</v>
      </c>
      <c r="E34" s="21">
        <v>15</v>
      </c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21">
        <v>25</v>
      </c>
      <c r="R34" s="16">
        <f t="shared" si="0"/>
        <v>30</v>
      </c>
      <c r="S34" s="16">
        <f t="shared" si="1"/>
        <v>55</v>
      </c>
      <c r="T34" s="31" t="s">
        <v>51</v>
      </c>
      <c r="U34" s="45">
        <v>2</v>
      </c>
      <c r="V34" s="21"/>
      <c r="W34" s="21"/>
      <c r="X34" s="18"/>
      <c r="Y34" s="18"/>
      <c r="Z34" s="18"/>
      <c r="AA34" s="18"/>
      <c r="AB34" s="18"/>
      <c r="AC34" s="18"/>
      <c r="AD34" s="16"/>
      <c r="AE34" s="16"/>
      <c r="AF34" s="16"/>
      <c r="AG34" s="16"/>
      <c r="AH34" s="45"/>
      <c r="AI34" s="21"/>
      <c r="AJ34" s="18">
        <f t="shared" si="2"/>
        <v>0</v>
      </c>
      <c r="AK34" s="16">
        <f t="shared" si="3"/>
        <v>0</v>
      </c>
      <c r="AL34" s="31"/>
      <c r="AM34" s="17"/>
      <c r="AN34" s="19">
        <f t="shared" si="4"/>
        <v>55</v>
      </c>
      <c r="AO34" s="19">
        <f t="shared" si="5"/>
        <v>2</v>
      </c>
    </row>
    <row r="35" spans="1:41" s="1" customFormat="1" ht="39.75" customHeight="1">
      <c r="A35" s="11">
        <v>18</v>
      </c>
      <c r="B35" s="12" t="s">
        <v>48</v>
      </c>
      <c r="C35" s="39" t="s">
        <v>67</v>
      </c>
      <c r="D35" s="24">
        <v>20</v>
      </c>
      <c r="E35" s="21">
        <v>20</v>
      </c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21">
        <v>35</v>
      </c>
      <c r="R35" s="16">
        <f t="shared" si="0"/>
        <v>40</v>
      </c>
      <c r="S35" s="16">
        <f t="shared" si="1"/>
        <v>75</v>
      </c>
      <c r="T35" s="31" t="s">
        <v>51</v>
      </c>
      <c r="U35" s="45">
        <v>2.5</v>
      </c>
      <c r="V35" s="21"/>
      <c r="W35" s="21"/>
      <c r="X35" s="18"/>
      <c r="Y35" s="18"/>
      <c r="Z35" s="18"/>
      <c r="AA35" s="18"/>
      <c r="AB35" s="18"/>
      <c r="AC35" s="18"/>
      <c r="AD35" s="16"/>
      <c r="AE35" s="16"/>
      <c r="AF35" s="16"/>
      <c r="AG35" s="16"/>
      <c r="AH35" s="45"/>
      <c r="AI35" s="21"/>
      <c r="AJ35" s="18">
        <f t="shared" si="2"/>
        <v>0</v>
      </c>
      <c r="AK35" s="16">
        <f t="shared" si="3"/>
        <v>0</v>
      </c>
      <c r="AL35" s="31"/>
      <c r="AM35" s="17"/>
      <c r="AN35" s="19">
        <f t="shared" si="4"/>
        <v>75</v>
      </c>
      <c r="AO35" s="19">
        <f t="shared" si="5"/>
        <v>2.5</v>
      </c>
    </row>
    <row r="36" spans="1:41" s="1" customFormat="1" ht="40.5" customHeight="1">
      <c r="A36" s="11">
        <v>19</v>
      </c>
      <c r="B36" s="12" t="s">
        <v>48</v>
      </c>
      <c r="C36" s="39" t="s">
        <v>54</v>
      </c>
      <c r="D36" s="24">
        <v>20</v>
      </c>
      <c r="E36" s="21">
        <v>20</v>
      </c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42">
        <v>35</v>
      </c>
      <c r="R36" s="46">
        <f t="shared" si="0"/>
        <v>40</v>
      </c>
      <c r="S36" s="46">
        <f t="shared" si="1"/>
        <v>75</v>
      </c>
      <c r="T36" s="47" t="s">
        <v>51</v>
      </c>
      <c r="U36" s="45">
        <v>2.5</v>
      </c>
      <c r="V36" s="21"/>
      <c r="W36" s="21"/>
      <c r="X36" s="18"/>
      <c r="Y36" s="18"/>
      <c r="Z36" s="18"/>
      <c r="AA36" s="18"/>
      <c r="AB36" s="18"/>
      <c r="AC36" s="18"/>
      <c r="AD36" s="16"/>
      <c r="AE36" s="16"/>
      <c r="AF36" s="16"/>
      <c r="AG36" s="16"/>
      <c r="AH36" s="45"/>
      <c r="AI36" s="21"/>
      <c r="AJ36" s="18">
        <f t="shared" si="2"/>
        <v>0</v>
      </c>
      <c r="AK36" s="16">
        <f t="shared" si="3"/>
        <v>0</v>
      </c>
      <c r="AL36" s="31"/>
      <c r="AM36" s="17"/>
      <c r="AN36" s="19">
        <f t="shared" si="4"/>
        <v>75</v>
      </c>
      <c r="AO36" s="19">
        <f t="shared" si="5"/>
        <v>2.5</v>
      </c>
    </row>
    <row r="37" spans="1:41" s="1" customFormat="1" ht="23.25" customHeight="1">
      <c r="A37" s="11">
        <v>20</v>
      </c>
      <c r="B37" s="12" t="s">
        <v>48</v>
      </c>
      <c r="C37" s="48" t="s">
        <v>68</v>
      </c>
      <c r="D37" s="49"/>
      <c r="E37" s="42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21"/>
      <c r="R37" s="16">
        <f t="shared" si="0"/>
        <v>0</v>
      </c>
      <c r="S37" s="16">
        <f t="shared" si="1"/>
        <v>0</v>
      </c>
      <c r="T37" s="31"/>
      <c r="U37" s="45"/>
      <c r="V37" s="21">
        <v>20</v>
      </c>
      <c r="W37" s="21">
        <v>20</v>
      </c>
      <c r="X37" s="18"/>
      <c r="Y37" s="18"/>
      <c r="Z37" s="18"/>
      <c r="AA37" s="18"/>
      <c r="AB37" s="18"/>
      <c r="AC37" s="18"/>
      <c r="AD37" s="16"/>
      <c r="AE37" s="16"/>
      <c r="AF37" s="16"/>
      <c r="AG37" s="16"/>
      <c r="AH37" s="45"/>
      <c r="AI37" s="21">
        <v>25</v>
      </c>
      <c r="AJ37" s="18">
        <f t="shared" si="2"/>
        <v>40</v>
      </c>
      <c r="AK37" s="16">
        <f t="shared" si="3"/>
        <v>65</v>
      </c>
      <c r="AL37" s="31" t="s">
        <v>56</v>
      </c>
      <c r="AM37" s="17">
        <v>3</v>
      </c>
      <c r="AN37" s="19">
        <f t="shared" si="4"/>
        <v>65</v>
      </c>
      <c r="AO37" s="19">
        <f t="shared" si="5"/>
        <v>3</v>
      </c>
    </row>
    <row r="38" spans="1:41" s="1" customFormat="1" ht="15" customHeight="1">
      <c r="A38" s="11">
        <v>21</v>
      </c>
      <c r="B38" s="12" t="s">
        <v>57</v>
      </c>
      <c r="C38" s="50" t="s">
        <v>58</v>
      </c>
      <c r="D38" s="21"/>
      <c r="E38" s="21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21"/>
      <c r="R38" s="16">
        <f t="shared" si="0"/>
        <v>0</v>
      </c>
      <c r="S38" s="16">
        <f t="shared" si="1"/>
        <v>0</v>
      </c>
      <c r="T38" s="31"/>
      <c r="U38" s="45"/>
      <c r="V38" s="22">
        <v>30</v>
      </c>
      <c r="W38" s="15">
        <v>30</v>
      </c>
      <c r="X38" s="18"/>
      <c r="Y38" s="18"/>
      <c r="Z38" s="18"/>
      <c r="AA38" s="18"/>
      <c r="AB38" s="18"/>
      <c r="AC38" s="18"/>
      <c r="AD38" s="16"/>
      <c r="AE38" s="16"/>
      <c r="AF38" s="16"/>
      <c r="AG38" s="16"/>
      <c r="AH38" s="16"/>
      <c r="AI38" s="51">
        <v>25</v>
      </c>
      <c r="AJ38" s="16">
        <f t="shared" si="2"/>
        <v>60</v>
      </c>
      <c r="AK38" s="16">
        <f t="shared" si="3"/>
        <v>85</v>
      </c>
      <c r="AL38" s="31" t="s">
        <v>56</v>
      </c>
      <c r="AM38" s="17">
        <v>3</v>
      </c>
      <c r="AN38" s="19">
        <f t="shared" si="4"/>
        <v>85</v>
      </c>
      <c r="AO38" s="19">
        <f t="shared" si="5"/>
        <v>3</v>
      </c>
    </row>
    <row r="39" spans="1:41" s="1" customFormat="1" ht="17.25" customHeight="1">
      <c r="A39" s="11">
        <v>22</v>
      </c>
      <c r="B39" s="12" t="s">
        <v>57</v>
      </c>
      <c r="C39" s="52" t="s">
        <v>59</v>
      </c>
      <c r="D39" s="21"/>
      <c r="E39" s="21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21"/>
      <c r="R39" s="16">
        <f t="shared" si="0"/>
        <v>0</v>
      </c>
      <c r="S39" s="16">
        <f t="shared" si="1"/>
        <v>0</v>
      </c>
      <c r="T39" s="31"/>
      <c r="U39" s="45"/>
      <c r="V39" s="14">
        <v>30</v>
      </c>
      <c r="W39" s="15">
        <v>30</v>
      </c>
      <c r="X39" s="18"/>
      <c r="Y39" s="18"/>
      <c r="Z39" s="18"/>
      <c r="AA39" s="18"/>
      <c r="AB39" s="18"/>
      <c r="AC39" s="18"/>
      <c r="AD39" s="16"/>
      <c r="AE39" s="16"/>
      <c r="AF39" s="16"/>
      <c r="AG39" s="16"/>
      <c r="AH39" s="16"/>
      <c r="AI39" s="15">
        <v>25</v>
      </c>
      <c r="AJ39" s="16">
        <f t="shared" si="2"/>
        <v>60</v>
      </c>
      <c r="AK39" s="16">
        <f t="shared" si="3"/>
        <v>85</v>
      </c>
      <c r="AL39" s="31" t="s">
        <v>56</v>
      </c>
      <c r="AM39" s="17">
        <v>3</v>
      </c>
      <c r="AN39" s="19">
        <f t="shared" si="4"/>
        <v>85</v>
      </c>
      <c r="AO39" s="19">
        <f t="shared" si="5"/>
        <v>3</v>
      </c>
    </row>
    <row r="40" spans="1:41" s="1" customFormat="1" ht="29.25" customHeight="1">
      <c r="A40" s="11">
        <v>23</v>
      </c>
      <c r="B40" s="12" t="s">
        <v>57</v>
      </c>
      <c r="C40" s="53" t="s">
        <v>60</v>
      </c>
      <c r="D40" s="54"/>
      <c r="E40" s="18">
        <v>5</v>
      </c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>
        <v>20</v>
      </c>
      <c r="R40" s="16">
        <f t="shared" si="0"/>
        <v>5</v>
      </c>
      <c r="S40" s="16">
        <f t="shared" si="1"/>
        <v>25</v>
      </c>
      <c r="T40" s="31"/>
      <c r="U40" s="17">
        <v>1</v>
      </c>
      <c r="V40" s="22"/>
      <c r="W40" s="15">
        <v>5</v>
      </c>
      <c r="X40" s="18"/>
      <c r="Y40" s="18"/>
      <c r="Z40" s="18"/>
      <c r="AA40" s="18"/>
      <c r="AB40" s="18"/>
      <c r="AC40" s="18"/>
      <c r="AD40" s="16"/>
      <c r="AE40" s="16"/>
      <c r="AF40" s="16"/>
      <c r="AG40" s="16"/>
      <c r="AH40" s="16"/>
      <c r="AI40" s="15">
        <v>35</v>
      </c>
      <c r="AJ40" s="16">
        <f t="shared" si="2"/>
        <v>5</v>
      </c>
      <c r="AK40" s="16">
        <f t="shared" si="3"/>
        <v>40</v>
      </c>
      <c r="AL40" s="31" t="s">
        <v>56</v>
      </c>
      <c r="AM40" s="17">
        <v>3</v>
      </c>
      <c r="AN40" s="19">
        <f t="shared" si="4"/>
        <v>65</v>
      </c>
      <c r="AO40" s="19">
        <f t="shared" si="5"/>
        <v>4</v>
      </c>
    </row>
    <row r="41" spans="1:41" s="1" customFormat="1" ht="31.5" customHeight="1">
      <c r="A41" s="11">
        <v>24</v>
      </c>
      <c r="B41" s="12" t="s">
        <v>48</v>
      </c>
      <c r="C41" s="55" t="s">
        <v>61</v>
      </c>
      <c r="D41" s="54"/>
      <c r="E41" s="18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>
        <f t="shared" si="0"/>
        <v>0</v>
      </c>
      <c r="S41" s="16">
        <f t="shared" si="1"/>
        <v>0</v>
      </c>
      <c r="T41" s="31"/>
      <c r="U41" s="17"/>
      <c r="V41" s="18"/>
      <c r="W41" s="18"/>
      <c r="X41" s="18"/>
      <c r="Y41" s="18"/>
      <c r="Z41" s="18"/>
      <c r="AA41" s="18"/>
      <c r="AB41" s="18"/>
      <c r="AC41" s="18"/>
      <c r="AD41" s="16"/>
      <c r="AE41" s="16"/>
      <c r="AF41" s="16"/>
      <c r="AG41" s="16"/>
      <c r="AH41" s="16">
        <v>80</v>
      </c>
      <c r="AI41" s="16"/>
      <c r="AJ41" s="16"/>
      <c r="AK41" s="16">
        <f t="shared" si="3"/>
        <v>80</v>
      </c>
      <c r="AL41" s="31" t="s">
        <v>56</v>
      </c>
      <c r="AM41" s="17">
        <v>3</v>
      </c>
      <c r="AN41" s="19">
        <f t="shared" si="4"/>
        <v>80</v>
      </c>
      <c r="AO41" s="19">
        <f t="shared" si="5"/>
        <v>3</v>
      </c>
    </row>
    <row r="42" spans="1:41" s="1" customFormat="1" ht="15" customHeight="1">
      <c r="A42" s="112" t="s">
        <v>62</v>
      </c>
      <c r="B42" s="112"/>
      <c r="C42" s="112"/>
      <c r="D42" s="56">
        <f aca="true" t="shared" si="6" ref="D42:S42">SUM(D18:D41)</f>
        <v>230</v>
      </c>
      <c r="E42" s="56">
        <f t="shared" si="6"/>
        <v>185</v>
      </c>
      <c r="F42" s="56">
        <f t="shared" si="6"/>
        <v>15</v>
      </c>
      <c r="G42" s="56">
        <f t="shared" si="6"/>
        <v>0</v>
      </c>
      <c r="H42" s="56">
        <f t="shared" si="6"/>
        <v>0</v>
      </c>
      <c r="I42" s="56">
        <f t="shared" si="6"/>
        <v>0</v>
      </c>
      <c r="J42" s="56">
        <f t="shared" si="6"/>
        <v>0</v>
      </c>
      <c r="K42" s="56">
        <f t="shared" si="6"/>
        <v>0</v>
      </c>
      <c r="L42" s="56">
        <f t="shared" si="6"/>
        <v>0</v>
      </c>
      <c r="M42" s="56">
        <f t="shared" si="6"/>
        <v>30</v>
      </c>
      <c r="N42" s="56">
        <f t="shared" si="6"/>
        <v>0</v>
      </c>
      <c r="O42" s="56">
        <f t="shared" si="6"/>
        <v>0</v>
      </c>
      <c r="P42" s="56">
        <f t="shared" si="6"/>
        <v>0</v>
      </c>
      <c r="Q42" s="56">
        <f t="shared" si="6"/>
        <v>360</v>
      </c>
      <c r="R42" s="56">
        <f t="shared" si="6"/>
        <v>460</v>
      </c>
      <c r="S42" s="56">
        <f t="shared" si="6"/>
        <v>820</v>
      </c>
      <c r="T42" s="56"/>
      <c r="U42" s="56">
        <f aca="true" t="shared" si="7" ref="U42:AK42">SUM(U18:U41)</f>
        <v>30</v>
      </c>
      <c r="V42" s="56">
        <f t="shared" si="7"/>
        <v>165</v>
      </c>
      <c r="W42" s="56">
        <f t="shared" si="7"/>
        <v>120</v>
      </c>
      <c r="X42" s="56">
        <f>SUM(X18:X41)</f>
        <v>65</v>
      </c>
      <c r="Y42" s="56">
        <f t="shared" si="7"/>
        <v>0</v>
      </c>
      <c r="Z42" s="56">
        <f t="shared" si="7"/>
        <v>0</v>
      </c>
      <c r="AA42" s="56">
        <f t="shared" si="7"/>
        <v>0</v>
      </c>
      <c r="AB42" s="56">
        <f t="shared" si="7"/>
        <v>0</v>
      </c>
      <c r="AC42" s="56">
        <f t="shared" si="7"/>
        <v>0</v>
      </c>
      <c r="AD42" s="56">
        <f t="shared" si="7"/>
        <v>0</v>
      </c>
      <c r="AE42" s="56">
        <f t="shared" si="7"/>
        <v>0</v>
      </c>
      <c r="AF42" s="56">
        <f t="shared" si="7"/>
        <v>0</v>
      </c>
      <c r="AG42" s="56">
        <f t="shared" si="7"/>
        <v>0</v>
      </c>
      <c r="AH42" s="56">
        <f t="shared" si="7"/>
        <v>80</v>
      </c>
      <c r="AI42" s="56">
        <f t="shared" si="7"/>
        <v>215</v>
      </c>
      <c r="AJ42" s="56">
        <f t="shared" si="7"/>
        <v>350</v>
      </c>
      <c r="AK42" s="56">
        <f t="shared" si="7"/>
        <v>645</v>
      </c>
      <c r="AL42" s="56"/>
      <c r="AM42" s="56">
        <f>SUM(AM18:AM41)</f>
        <v>30</v>
      </c>
      <c r="AN42" s="57">
        <f>SUM(S42,AK42)</f>
        <v>1465</v>
      </c>
      <c r="AO42" s="57">
        <f>SUM(U42,AM42)</f>
        <v>60</v>
      </c>
    </row>
    <row r="43" s="1" customFormat="1" ht="12.75">
      <c r="C43" s="58" t="s">
        <v>63</v>
      </c>
    </row>
    <row r="44" s="1" customFormat="1" ht="12.75">
      <c r="C44" s="58" t="s">
        <v>64</v>
      </c>
    </row>
    <row r="45" s="1" customFormat="1" ht="12.75"/>
    <row r="46" s="1" customFormat="1" ht="12.75"/>
    <row r="47" s="1" customFormat="1" ht="12.75"/>
    <row r="48" spans="32:38" s="1" customFormat="1" ht="12.75">
      <c r="AF48" s="113"/>
      <c r="AG48" s="113"/>
      <c r="AH48" s="113"/>
      <c r="AI48" s="113"/>
      <c r="AJ48" s="113"/>
      <c r="AK48" s="113"/>
      <c r="AL48" s="113"/>
    </row>
    <row r="49" spans="3:38" s="1" customFormat="1" ht="12.75">
      <c r="C49" s="59"/>
      <c r="M49" s="60"/>
      <c r="O49" s="113"/>
      <c r="P49" s="113"/>
      <c r="Q49" s="113"/>
      <c r="R49" s="113"/>
      <c r="S49" s="113"/>
      <c r="T49" s="113"/>
      <c r="U49" s="113"/>
      <c r="AF49" s="113"/>
      <c r="AG49" s="113"/>
      <c r="AH49" s="113"/>
      <c r="AI49" s="113"/>
      <c r="AJ49" s="113"/>
      <c r="AK49" s="113"/>
      <c r="AL49" s="113"/>
    </row>
    <row r="50" s="1" customFormat="1" ht="12.75"/>
  </sheetData>
  <sheetProtection password="E00D" sheet="1" selectLockedCells="1" selectUnlockedCells="1"/>
  <mergeCells count="11">
    <mergeCell ref="A42:C42"/>
    <mergeCell ref="AF48:AL48"/>
    <mergeCell ref="O49:U49"/>
    <mergeCell ref="AF49:AL49"/>
    <mergeCell ref="A6:AO6"/>
    <mergeCell ref="A16:A17"/>
    <mergeCell ref="C16:C17"/>
    <mergeCell ref="D16:U16"/>
    <mergeCell ref="V16:AM16"/>
    <mergeCell ref="AN16:AN17"/>
    <mergeCell ref="AO16:AO17"/>
  </mergeCells>
  <dataValidations count="1">
    <dataValidation type="list" allowBlank="1" showErrorMessage="1" sqref="B18:B41">
      <formula1>RodzajeZajec</formula1>
      <formula2>0</formula2>
    </dataValidation>
  </dataValidations>
  <printOptions/>
  <pageMargins left="0.7086614173228347" right="0.7086614173228347" top="0.7480314960629921" bottom="0.7480314960629921" header="0.5118110236220472" footer="0.5118110236220472"/>
  <pageSetup horizontalDpi="300" verticalDpi="300" orientation="landscape" paperSize="9" scale="45" r:id="rId2"/>
  <headerFooter alignWithMargins="0">
    <oddHeader>&amp;Rzałącznik nr 11    
do Uchwały SenatuUniwersytetu Medycznego     
 we Wrocławiu nr 2024     
z dnia 24 kwietnia 2019 r.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50"/>
  <sheetViews>
    <sheetView view="pageLayout" zoomScaleNormal="69" workbookViewId="0" topLeftCell="P1">
      <selection activeCell="O50" sqref="O50:U51"/>
    </sheetView>
  </sheetViews>
  <sheetFormatPr defaultColWidth="9.140625" defaultRowHeight="12.75"/>
  <cols>
    <col min="1" max="1" width="4.28125" style="0" customWidth="1"/>
    <col min="2" max="2" width="13.28125" style="0" customWidth="1"/>
    <col min="3" max="3" width="36.57421875" style="0" customWidth="1"/>
    <col min="4" max="39" width="5.7109375" style="0" customWidth="1"/>
    <col min="40" max="40" width="7.28125" style="0" customWidth="1"/>
    <col min="41" max="41" width="5.7109375" style="0" customWidth="1"/>
  </cols>
  <sheetData>
    <row r="1" s="1" customFormat="1" ht="12.75">
      <c r="A1" s="1">
        <v>2</v>
      </c>
    </row>
    <row r="2" s="1" customFormat="1" ht="12.75"/>
    <row r="3" s="1" customFormat="1" ht="12.75"/>
    <row r="4" s="1" customFormat="1" ht="12.75"/>
    <row r="5" s="1" customFormat="1" ht="12.75"/>
    <row r="6" spans="1:41" s="2" customFormat="1" ht="19.5" customHeight="1">
      <c r="A6" s="106" t="s">
        <v>112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</row>
    <row r="7" spans="1:41" s="2" customFormat="1" ht="19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</row>
    <row r="8" s="1" customFormat="1" ht="12.75"/>
    <row r="9" s="4" customFormat="1" ht="15" customHeight="1">
      <c r="A9" s="105" t="s">
        <v>0</v>
      </c>
    </row>
    <row r="10" s="4" customFormat="1" ht="15" customHeight="1">
      <c r="A10" s="105" t="s">
        <v>117</v>
      </c>
    </row>
    <row r="11" spans="1:12" s="4" customFormat="1" ht="15" customHeight="1">
      <c r="A11" s="105" t="s">
        <v>110</v>
      </c>
      <c r="L11" s="105" t="s">
        <v>116</v>
      </c>
    </row>
    <row r="12" s="4" customFormat="1" ht="15" customHeight="1">
      <c r="A12" s="105" t="s">
        <v>111</v>
      </c>
    </row>
    <row r="13" s="1" customFormat="1" ht="15" customHeight="1"/>
    <row r="14" s="1" customFormat="1" ht="12.75"/>
    <row r="15" s="1" customFormat="1" ht="12.75"/>
    <row r="16" spans="1:41" s="1" customFormat="1" ht="13.5" customHeight="1">
      <c r="A16" s="107" t="s">
        <v>1</v>
      </c>
      <c r="B16" s="5"/>
      <c r="C16" s="108" t="s">
        <v>2</v>
      </c>
      <c r="D16" s="109" t="s">
        <v>3</v>
      </c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 t="s">
        <v>4</v>
      </c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10" t="s">
        <v>5</v>
      </c>
      <c r="AO16" s="111" t="s">
        <v>6</v>
      </c>
    </row>
    <row r="17" spans="1:41" s="1" customFormat="1" ht="231">
      <c r="A17" s="107"/>
      <c r="B17" s="6" t="s">
        <v>7</v>
      </c>
      <c r="C17" s="108"/>
      <c r="D17" s="7" t="s">
        <v>8</v>
      </c>
      <c r="E17" s="8" t="s">
        <v>9</v>
      </c>
      <c r="F17" s="9" t="s">
        <v>10</v>
      </c>
      <c r="G17" s="9" t="s">
        <v>11</v>
      </c>
      <c r="H17" s="9" t="s">
        <v>12</v>
      </c>
      <c r="I17" s="9" t="s">
        <v>13</v>
      </c>
      <c r="J17" s="9" t="s">
        <v>14</v>
      </c>
      <c r="K17" s="9" t="s">
        <v>15</v>
      </c>
      <c r="L17" s="9" t="s">
        <v>16</v>
      </c>
      <c r="M17" s="9" t="s">
        <v>17</v>
      </c>
      <c r="N17" s="9" t="s">
        <v>18</v>
      </c>
      <c r="O17" s="9" t="s">
        <v>19</v>
      </c>
      <c r="P17" s="9" t="s">
        <v>20</v>
      </c>
      <c r="Q17" s="9" t="s">
        <v>21</v>
      </c>
      <c r="R17" s="9" t="s">
        <v>22</v>
      </c>
      <c r="S17" s="9" t="s">
        <v>23</v>
      </c>
      <c r="T17" s="9" t="s">
        <v>24</v>
      </c>
      <c r="U17" s="10" t="s">
        <v>25</v>
      </c>
      <c r="V17" s="8" t="s">
        <v>8</v>
      </c>
      <c r="W17" s="8" t="s">
        <v>9</v>
      </c>
      <c r="X17" s="8" t="s">
        <v>10</v>
      </c>
      <c r="Y17" s="8" t="s">
        <v>11</v>
      </c>
      <c r="Z17" s="8" t="s">
        <v>12</v>
      </c>
      <c r="AA17" s="8" t="s">
        <v>13</v>
      </c>
      <c r="AB17" s="8" t="s">
        <v>14</v>
      </c>
      <c r="AC17" s="9" t="s">
        <v>26</v>
      </c>
      <c r="AD17" s="9" t="s">
        <v>16</v>
      </c>
      <c r="AE17" s="9" t="s">
        <v>17</v>
      </c>
      <c r="AF17" s="9" t="s">
        <v>18</v>
      </c>
      <c r="AG17" s="9" t="s">
        <v>19</v>
      </c>
      <c r="AH17" s="9" t="s">
        <v>20</v>
      </c>
      <c r="AI17" s="9" t="s">
        <v>21</v>
      </c>
      <c r="AJ17" s="9" t="s">
        <v>22</v>
      </c>
      <c r="AK17" s="9" t="s">
        <v>23</v>
      </c>
      <c r="AL17" s="9" t="s">
        <v>24</v>
      </c>
      <c r="AM17" s="10" t="s">
        <v>25</v>
      </c>
      <c r="AN17" s="110"/>
      <c r="AO17" s="111"/>
    </row>
    <row r="18" spans="1:41" s="1" customFormat="1" ht="15" customHeight="1">
      <c r="A18" s="11">
        <v>1</v>
      </c>
      <c r="B18" s="12" t="s">
        <v>27</v>
      </c>
      <c r="C18" s="13" t="s">
        <v>28</v>
      </c>
      <c r="D18" s="14">
        <v>20</v>
      </c>
      <c r="E18" s="15">
        <v>10</v>
      </c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5">
        <v>25</v>
      </c>
      <c r="R18" s="16">
        <f aca="true" t="shared" si="0" ref="R18:R42">SUM(D18:P18)</f>
        <v>30</v>
      </c>
      <c r="S18" s="16">
        <f aca="true" t="shared" si="1" ref="S18:S42">SUM(D18:Q18)</f>
        <v>55</v>
      </c>
      <c r="T18" s="15" t="s">
        <v>29</v>
      </c>
      <c r="U18" s="17">
        <v>2</v>
      </c>
      <c r="V18" s="14"/>
      <c r="W18" s="15"/>
      <c r="X18" s="15"/>
      <c r="Y18" s="18"/>
      <c r="Z18" s="18"/>
      <c r="AA18" s="18"/>
      <c r="AB18" s="18"/>
      <c r="AC18" s="18"/>
      <c r="AD18" s="16"/>
      <c r="AE18" s="16"/>
      <c r="AF18" s="16"/>
      <c r="AG18" s="16"/>
      <c r="AH18" s="16"/>
      <c r="AI18" s="15"/>
      <c r="AJ18" s="16"/>
      <c r="AK18" s="16"/>
      <c r="AL18" s="15"/>
      <c r="AM18" s="17"/>
      <c r="AN18" s="19">
        <f>S18+AK18</f>
        <v>55</v>
      </c>
      <c r="AO18" s="19">
        <f>U18+AM18</f>
        <v>2</v>
      </c>
    </row>
    <row r="19" spans="1:41" s="1" customFormat="1" ht="15" customHeight="1">
      <c r="A19" s="11">
        <v>2</v>
      </c>
      <c r="B19" s="12" t="s">
        <v>27</v>
      </c>
      <c r="C19" s="20" t="s">
        <v>30</v>
      </c>
      <c r="D19" s="14">
        <v>20</v>
      </c>
      <c r="E19" s="15">
        <v>15</v>
      </c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5">
        <v>25</v>
      </c>
      <c r="R19" s="16">
        <f t="shared" si="0"/>
        <v>35</v>
      </c>
      <c r="S19" s="16">
        <f t="shared" si="1"/>
        <v>60</v>
      </c>
      <c r="T19" s="21" t="s">
        <v>31</v>
      </c>
      <c r="U19" s="17">
        <v>2</v>
      </c>
      <c r="V19" s="22"/>
      <c r="W19" s="15"/>
      <c r="X19" s="22"/>
      <c r="Y19" s="18"/>
      <c r="Z19" s="18"/>
      <c r="AA19" s="18"/>
      <c r="AB19" s="18"/>
      <c r="AC19" s="18"/>
      <c r="AD19" s="16"/>
      <c r="AE19" s="16"/>
      <c r="AF19" s="16"/>
      <c r="AG19" s="16"/>
      <c r="AH19" s="16"/>
      <c r="AI19" s="15"/>
      <c r="AJ19" s="16"/>
      <c r="AK19" s="16"/>
      <c r="AL19" s="15"/>
      <c r="AM19" s="17"/>
      <c r="AN19" s="19">
        <f aca="true" t="shared" si="2" ref="AN19:AN42">S19+AK19</f>
        <v>60</v>
      </c>
      <c r="AO19" s="19">
        <f aca="true" t="shared" si="3" ref="AO19:AO42">U19+AM19</f>
        <v>2</v>
      </c>
    </row>
    <row r="20" spans="1:41" s="1" customFormat="1" ht="15" customHeight="1">
      <c r="A20" s="11">
        <v>3</v>
      </c>
      <c r="B20" s="12" t="s">
        <v>27</v>
      </c>
      <c r="C20" s="13" t="s">
        <v>32</v>
      </c>
      <c r="D20" s="14">
        <v>15</v>
      </c>
      <c r="E20" s="15">
        <v>15</v>
      </c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5">
        <v>15</v>
      </c>
      <c r="R20" s="16">
        <f t="shared" si="0"/>
        <v>30</v>
      </c>
      <c r="S20" s="16">
        <f t="shared" si="1"/>
        <v>45</v>
      </c>
      <c r="T20" s="15" t="s">
        <v>29</v>
      </c>
      <c r="U20" s="17">
        <v>2</v>
      </c>
      <c r="V20" s="22"/>
      <c r="W20" s="15"/>
      <c r="X20" s="22"/>
      <c r="Y20" s="18"/>
      <c r="Z20" s="18"/>
      <c r="AA20" s="18"/>
      <c r="AB20" s="18"/>
      <c r="AC20" s="18"/>
      <c r="AD20" s="16"/>
      <c r="AE20" s="16"/>
      <c r="AF20" s="16"/>
      <c r="AG20" s="16"/>
      <c r="AH20" s="16"/>
      <c r="AI20" s="15"/>
      <c r="AJ20" s="16"/>
      <c r="AK20" s="16"/>
      <c r="AL20" s="15"/>
      <c r="AM20" s="17"/>
      <c r="AN20" s="19">
        <f t="shared" si="2"/>
        <v>45</v>
      </c>
      <c r="AO20" s="19">
        <f t="shared" si="3"/>
        <v>2</v>
      </c>
    </row>
    <row r="21" spans="1:41" s="1" customFormat="1" ht="15" customHeight="1">
      <c r="A21" s="11">
        <v>4</v>
      </c>
      <c r="B21" s="12" t="s">
        <v>27</v>
      </c>
      <c r="C21" s="20" t="s">
        <v>33</v>
      </c>
      <c r="D21" s="14">
        <v>15</v>
      </c>
      <c r="E21" s="15">
        <v>15</v>
      </c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5">
        <v>15</v>
      </c>
      <c r="R21" s="16">
        <f t="shared" si="0"/>
        <v>30</v>
      </c>
      <c r="S21" s="16">
        <f t="shared" si="1"/>
        <v>45</v>
      </c>
      <c r="T21" s="15" t="s">
        <v>29</v>
      </c>
      <c r="U21" s="17">
        <v>2</v>
      </c>
      <c r="V21" s="22"/>
      <c r="W21" s="15"/>
      <c r="X21" s="15"/>
      <c r="Y21" s="18"/>
      <c r="Z21" s="18"/>
      <c r="AA21" s="18"/>
      <c r="AB21" s="18"/>
      <c r="AC21" s="18"/>
      <c r="AD21" s="16"/>
      <c r="AE21" s="16"/>
      <c r="AF21" s="16"/>
      <c r="AG21" s="16"/>
      <c r="AH21" s="16"/>
      <c r="AI21" s="15"/>
      <c r="AJ21" s="16"/>
      <c r="AK21" s="16"/>
      <c r="AL21" s="15"/>
      <c r="AM21" s="17"/>
      <c r="AN21" s="19">
        <f t="shared" si="2"/>
        <v>45</v>
      </c>
      <c r="AO21" s="19">
        <f t="shared" si="3"/>
        <v>2</v>
      </c>
    </row>
    <row r="22" spans="1:41" s="1" customFormat="1" ht="15" customHeight="1">
      <c r="A22" s="11">
        <v>5</v>
      </c>
      <c r="B22" s="12" t="s">
        <v>27</v>
      </c>
      <c r="C22" s="13" t="s">
        <v>34</v>
      </c>
      <c r="D22" s="14"/>
      <c r="E22" s="15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5"/>
      <c r="R22" s="16"/>
      <c r="S22" s="16"/>
      <c r="T22" s="21"/>
      <c r="U22" s="17"/>
      <c r="V22" s="22">
        <v>15</v>
      </c>
      <c r="W22" s="15"/>
      <c r="X22" s="15">
        <v>30</v>
      </c>
      <c r="Y22" s="18"/>
      <c r="Z22" s="18"/>
      <c r="AA22" s="18"/>
      <c r="AB22" s="18"/>
      <c r="AC22" s="18"/>
      <c r="AD22" s="16"/>
      <c r="AE22" s="16"/>
      <c r="AF22" s="16"/>
      <c r="AG22" s="16"/>
      <c r="AH22" s="16"/>
      <c r="AI22" s="15">
        <v>25</v>
      </c>
      <c r="AJ22" s="16">
        <f aca="true" t="shared" si="4" ref="AJ22:AJ41">SUM(V22:AH22)</f>
        <v>45</v>
      </c>
      <c r="AK22" s="16">
        <f aca="true" t="shared" si="5" ref="AK22:AK42">SUM(V22:AI22)</f>
        <v>70</v>
      </c>
      <c r="AL22" s="15" t="s">
        <v>29</v>
      </c>
      <c r="AM22" s="17">
        <v>3</v>
      </c>
      <c r="AN22" s="19">
        <f t="shared" si="2"/>
        <v>70</v>
      </c>
      <c r="AO22" s="19">
        <f t="shared" si="3"/>
        <v>3</v>
      </c>
    </row>
    <row r="23" spans="1:41" s="30" customFormat="1" ht="15" customHeight="1">
      <c r="A23" s="11">
        <v>7</v>
      </c>
      <c r="B23" s="12" t="s">
        <v>27</v>
      </c>
      <c r="C23" s="23" t="s">
        <v>35</v>
      </c>
      <c r="D23" s="24"/>
      <c r="E23" s="21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1"/>
      <c r="R23" s="25"/>
      <c r="S23" s="25"/>
      <c r="T23" s="21"/>
      <c r="U23" s="26"/>
      <c r="V23" s="27">
        <v>15</v>
      </c>
      <c r="W23" s="21">
        <v>5</v>
      </c>
      <c r="X23" s="27">
        <v>15</v>
      </c>
      <c r="Y23" s="28"/>
      <c r="Z23" s="28"/>
      <c r="AA23" s="28"/>
      <c r="AB23" s="28"/>
      <c r="AC23" s="28"/>
      <c r="AD23" s="25"/>
      <c r="AE23" s="25"/>
      <c r="AF23" s="25"/>
      <c r="AG23" s="25"/>
      <c r="AH23" s="25"/>
      <c r="AI23" s="21">
        <v>15</v>
      </c>
      <c r="AJ23" s="25">
        <f t="shared" si="4"/>
        <v>35</v>
      </c>
      <c r="AK23" s="25">
        <f t="shared" si="5"/>
        <v>50</v>
      </c>
      <c r="AL23" s="21" t="s">
        <v>31</v>
      </c>
      <c r="AM23" s="26">
        <v>3</v>
      </c>
      <c r="AN23" s="29">
        <f t="shared" si="2"/>
        <v>50</v>
      </c>
      <c r="AO23" s="29">
        <f t="shared" si="3"/>
        <v>3</v>
      </c>
    </row>
    <row r="24" spans="1:41" s="1" customFormat="1" ht="15" customHeight="1">
      <c r="A24" s="11">
        <v>8</v>
      </c>
      <c r="B24" s="12" t="s">
        <v>27</v>
      </c>
      <c r="C24" s="20" t="s">
        <v>36</v>
      </c>
      <c r="D24" s="14">
        <v>30</v>
      </c>
      <c r="E24" s="15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5">
        <v>25</v>
      </c>
      <c r="R24" s="16">
        <f t="shared" si="0"/>
        <v>30</v>
      </c>
      <c r="S24" s="16">
        <f t="shared" si="1"/>
        <v>55</v>
      </c>
      <c r="T24" s="31" t="s">
        <v>31</v>
      </c>
      <c r="U24" s="17">
        <v>2</v>
      </c>
      <c r="V24" s="18"/>
      <c r="W24" s="18"/>
      <c r="X24" s="18"/>
      <c r="Y24" s="18"/>
      <c r="Z24" s="18"/>
      <c r="AA24" s="18"/>
      <c r="AB24" s="18"/>
      <c r="AC24" s="18"/>
      <c r="AD24" s="16"/>
      <c r="AE24" s="16"/>
      <c r="AF24" s="16"/>
      <c r="AG24" s="16"/>
      <c r="AH24" s="16"/>
      <c r="AI24" s="16"/>
      <c r="AJ24" s="16"/>
      <c r="AK24" s="16"/>
      <c r="AL24" s="31"/>
      <c r="AM24" s="17"/>
      <c r="AN24" s="19">
        <f t="shared" si="2"/>
        <v>55</v>
      </c>
      <c r="AO24" s="19">
        <f t="shared" si="3"/>
        <v>2</v>
      </c>
    </row>
    <row r="25" spans="1:41" s="1" customFormat="1" ht="25.5" customHeight="1">
      <c r="A25" s="11">
        <v>10</v>
      </c>
      <c r="B25" s="12" t="s">
        <v>27</v>
      </c>
      <c r="C25" s="32" t="s">
        <v>39</v>
      </c>
      <c r="D25" s="14">
        <v>15</v>
      </c>
      <c r="E25" s="15"/>
      <c r="F25" s="16">
        <v>15</v>
      </c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5">
        <v>25</v>
      </c>
      <c r="R25" s="16">
        <f t="shared" si="0"/>
        <v>30</v>
      </c>
      <c r="S25" s="16">
        <f t="shared" si="1"/>
        <v>55</v>
      </c>
      <c r="T25" s="31" t="s">
        <v>29</v>
      </c>
      <c r="U25" s="17">
        <v>2</v>
      </c>
      <c r="V25" s="18"/>
      <c r="W25" s="18"/>
      <c r="X25" s="18"/>
      <c r="Y25" s="18"/>
      <c r="Z25" s="18"/>
      <c r="AA25" s="18"/>
      <c r="AB25" s="18"/>
      <c r="AC25" s="18"/>
      <c r="AD25" s="16"/>
      <c r="AE25" s="16"/>
      <c r="AF25" s="16"/>
      <c r="AG25" s="16"/>
      <c r="AH25" s="16"/>
      <c r="AI25" s="16"/>
      <c r="AJ25" s="16"/>
      <c r="AK25" s="16"/>
      <c r="AL25" s="31"/>
      <c r="AM25" s="17"/>
      <c r="AN25" s="19">
        <f t="shared" si="2"/>
        <v>55</v>
      </c>
      <c r="AO25" s="19">
        <f t="shared" si="3"/>
        <v>2</v>
      </c>
    </row>
    <row r="26" spans="1:41" s="1" customFormat="1" ht="15" customHeight="1">
      <c r="A26" s="11">
        <v>12</v>
      </c>
      <c r="B26" s="12" t="s">
        <v>27</v>
      </c>
      <c r="C26" s="34" t="s">
        <v>41</v>
      </c>
      <c r="D26" s="14">
        <v>20</v>
      </c>
      <c r="E26" s="15">
        <v>15</v>
      </c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5">
        <v>25</v>
      </c>
      <c r="R26" s="16">
        <f t="shared" si="0"/>
        <v>35</v>
      </c>
      <c r="S26" s="16">
        <f t="shared" si="1"/>
        <v>60</v>
      </c>
      <c r="T26" s="31" t="s">
        <v>29</v>
      </c>
      <c r="U26" s="17">
        <v>2</v>
      </c>
      <c r="V26" s="18"/>
      <c r="W26" s="18"/>
      <c r="X26" s="18"/>
      <c r="Y26" s="18"/>
      <c r="Z26" s="18"/>
      <c r="AA26" s="18"/>
      <c r="AB26" s="18"/>
      <c r="AC26" s="18"/>
      <c r="AD26" s="16"/>
      <c r="AE26" s="16"/>
      <c r="AF26" s="16"/>
      <c r="AG26" s="16"/>
      <c r="AH26" s="16"/>
      <c r="AI26" s="16"/>
      <c r="AJ26" s="16"/>
      <c r="AK26" s="16"/>
      <c r="AL26" s="31"/>
      <c r="AM26" s="17"/>
      <c r="AN26" s="19">
        <f t="shared" si="2"/>
        <v>60</v>
      </c>
      <c r="AO26" s="19">
        <f t="shared" si="3"/>
        <v>2</v>
      </c>
    </row>
    <row r="27" spans="1:41" s="1" customFormat="1" ht="25.5" customHeight="1">
      <c r="A27" s="11">
        <v>13</v>
      </c>
      <c r="B27" s="12" t="s">
        <v>27</v>
      </c>
      <c r="C27" s="37" t="s">
        <v>69</v>
      </c>
      <c r="D27" s="22">
        <v>30</v>
      </c>
      <c r="E27" s="15">
        <v>30</v>
      </c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5">
        <v>25</v>
      </c>
      <c r="R27" s="16">
        <f t="shared" si="0"/>
        <v>60</v>
      </c>
      <c r="S27" s="16">
        <f t="shared" si="1"/>
        <v>85</v>
      </c>
      <c r="T27" s="31" t="s">
        <v>29</v>
      </c>
      <c r="U27" s="17">
        <v>3.5</v>
      </c>
      <c r="V27" s="18"/>
      <c r="W27" s="18"/>
      <c r="X27" s="18"/>
      <c r="Y27" s="18"/>
      <c r="Z27" s="18"/>
      <c r="AA27" s="18"/>
      <c r="AB27" s="18"/>
      <c r="AC27" s="18"/>
      <c r="AD27" s="16"/>
      <c r="AE27" s="16"/>
      <c r="AF27" s="16"/>
      <c r="AG27" s="16"/>
      <c r="AH27" s="16"/>
      <c r="AI27" s="16"/>
      <c r="AJ27" s="16"/>
      <c r="AK27" s="16"/>
      <c r="AL27" s="31"/>
      <c r="AM27" s="17"/>
      <c r="AN27" s="19">
        <f t="shared" si="2"/>
        <v>85</v>
      </c>
      <c r="AO27" s="19">
        <f t="shared" si="3"/>
        <v>3.5</v>
      </c>
    </row>
    <row r="28" spans="1:41" s="1" customFormat="1" ht="15" customHeight="1">
      <c r="A28" s="11">
        <v>17</v>
      </c>
      <c r="B28" s="67" t="s">
        <v>27</v>
      </c>
      <c r="C28" s="35" t="s">
        <v>45</v>
      </c>
      <c r="D28" s="36"/>
      <c r="E28" s="3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36"/>
      <c r="R28" s="16"/>
      <c r="S28" s="16"/>
      <c r="T28" s="31"/>
      <c r="U28" s="17"/>
      <c r="V28" s="14">
        <v>20</v>
      </c>
      <c r="W28" s="15"/>
      <c r="X28" s="18">
        <v>20</v>
      </c>
      <c r="Y28" s="18"/>
      <c r="Z28" s="18"/>
      <c r="AA28" s="18"/>
      <c r="AB28" s="18"/>
      <c r="AC28" s="18"/>
      <c r="AD28" s="16"/>
      <c r="AE28" s="16"/>
      <c r="AF28" s="16"/>
      <c r="AG28" s="16"/>
      <c r="AH28" s="16"/>
      <c r="AI28" s="15">
        <v>25</v>
      </c>
      <c r="AJ28" s="16">
        <f t="shared" si="4"/>
        <v>40</v>
      </c>
      <c r="AK28" s="16">
        <f t="shared" si="5"/>
        <v>65</v>
      </c>
      <c r="AL28" s="31" t="s">
        <v>29</v>
      </c>
      <c r="AM28" s="17">
        <v>3</v>
      </c>
      <c r="AN28" s="19">
        <f t="shared" si="2"/>
        <v>65</v>
      </c>
      <c r="AO28" s="19">
        <f t="shared" si="3"/>
        <v>3</v>
      </c>
    </row>
    <row r="29" spans="1:41" s="1" customFormat="1" ht="15" customHeight="1">
      <c r="A29" s="68">
        <v>18</v>
      </c>
      <c r="B29" s="69" t="s">
        <v>27</v>
      </c>
      <c r="C29" s="20" t="s">
        <v>70</v>
      </c>
      <c r="D29" s="14"/>
      <c r="E29" s="15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5"/>
      <c r="R29" s="16"/>
      <c r="S29" s="16"/>
      <c r="T29" s="31"/>
      <c r="U29" s="17"/>
      <c r="V29" s="22">
        <v>15</v>
      </c>
      <c r="W29" s="15">
        <v>15</v>
      </c>
      <c r="X29" s="18"/>
      <c r="Y29" s="18"/>
      <c r="Z29" s="18"/>
      <c r="AA29" s="18"/>
      <c r="AB29" s="18"/>
      <c r="AC29" s="18"/>
      <c r="AD29" s="16"/>
      <c r="AE29" s="16"/>
      <c r="AF29" s="16"/>
      <c r="AG29" s="16"/>
      <c r="AH29" s="16"/>
      <c r="AI29" s="15">
        <v>15</v>
      </c>
      <c r="AJ29" s="16">
        <f t="shared" si="4"/>
        <v>30</v>
      </c>
      <c r="AK29" s="16">
        <f t="shared" si="5"/>
        <v>45</v>
      </c>
      <c r="AL29" s="31" t="s">
        <v>29</v>
      </c>
      <c r="AM29" s="17">
        <v>3</v>
      </c>
      <c r="AN29" s="19">
        <f t="shared" si="2"/>
        <v>45</v>
      </c>
      <c r="AO29" s="19">
        <f t="shared" si="3"/>
        <v>3</v>
      </c>
    </row>
    <row r="30" spans="1:41" s="1" customFormat="1" ht="24" customHeight="1">
      <c r="A30" s="68">
        <v>19</v>
      </c>
      <c r="B30" s="69" t="s">
        <v>27</v>
      </c>
      <c r="C30" s="37" t="s">
        <v>46</v>
      </c>
      <c r="D30" s="14"/>
      <c r="E30" s="15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5"/>
      <c r="R30" s="16"/>
      <c r="S30" s="16"/>
      <c r="T30" s="31"/>
      <c r="U30" s="17"/>
      <c r="V30" s="22">
        <v>20</v>
      </c>
      <c r="W30" s="15">
        <v>15</v>
      </c>
      <c r="X30" s="18"/>
      <c r="Y30" s="18"/>
      <c r="Z30" s="18"/>
      <c r="AA30" s="18"/>
      <c r="AB30" s="18"/>
      <c r="AC30" s="18"/>
      <c r="AD30" s="16"/>
      <c r="AE30" s="16"/>
      <c r="AF30" s="16"/>
      <c r="AG30" s="16"/>
      <c r="AH30" s="16"/>
      <c r="AI30" s="38">
        <v>15</v>
      </c>
      <c r="AJ30" s="16">
        <f t="shared" si="4"/>
        <v>35</v>
      </c>
      <c r="AK30" s="16">
        <f t="shared" si="5"/>
        <v>50</v>
      </c>
      <c r="AL30" s="31" t="s">
        <v>29</v>
      </c>
      <c r="AM30" s="17">
        <v>3</v>
      </c>
      <c r="AN30" s="19">
        <f t="shared" si="2"/>
        <v>50</v>
      </c>
      <c r="AO30" s="19">
        <f t="shared" si="3"/>
        <v>3</v>
      </c>
    </row>
    <row r="31" spans="1:41" s="1" customFormat="1" ht="15" customHeight="1">
      <c r="A31" s="68">
        <v>21</v>
      </c>
      <c r="B31" s="69" t="s">
        <v>48</v>
      </c>
      <c r="C31" s="70" t="s">
        <v>49</v>
      </c>
      <c r="D31" s="21"/>
      <c r="E31" s="21"/>
      <c r="F31" s="16"/>
      <c r="G31" s="16"/>
      <c r="H31" s="16"/>
      <c r="I31" s="16"/>
      <c r="J31" s="16"/>
      <c r="K31" s="16"/>
      <c r="L31" s="16"/>
      <c r="M31" s="16">
        <v>30</v>
      </c>
      <c r="N31" s="16"/>
      <c r="O31" s="16"/>
      <c r="P31" s="16"/>
      <c r="Q31" s="21">
        <v>25</v>
      </c>
      <c r="R31" s="16">
        <f t="shared" si="0"/>
        <v>30</v>
      </c>
      <c r="S31" s="16">
        <f t="shared" si="1"/>
        <v>55</v>
      </c>
      <c r="T31" s="31" t="s">
        <v>29</v>
      </c>
      <c r="U31" s="45">
        <v>2</v>
      </c>
      <c r="V31" s="21"/>
      <c r="W31" s="21"/>
      <c r="X31" s="18"/>
      <c r="Y31" s="18"/>
      <c r="Z31" s="18"/>
      <c r="AA31" s="18"/>
      <c r="AB31" s="18"/>
      <c r="AC31" s="18"/>
      <c r="AD31" s="16"/>
      <c r="AE31" s="16"/>
      <c r="AF31" s="16"/>
      <c r="AG31" s="16"/>
      <c r="AH31" s="45"/>
      <c r="AI31" s="21"/>
      <c r="AJ31" s="16">
        <f t="shared" si="4"/>
        <v>0</v>
      </c>
      <c r="AK31" s="16">
        <f t="shared" si="5"/>
        <v>0</v>
      </c>
      <c r="AL31" s="31"/>
      <c r="AM31" s="17"/>
      <c r="AN31" s="19">
        <f t="shared" si="2"/>
        <v>55</v>
      </c>
      <c r="AO31" s="19">
        <f t="shared" si="3"/>
        <v>2</v>
      </c>
    </row>
    <row r="32" spans="1:41" s="1" customFormat="1" ht="30" customHeight="1">
      <c r="A32" s="68">
        <v>22</v>
      </c>
      <c r="B32" s="69" t="s">
        <v>48</v>
      </c>
      <c r="C32" s="39" t="s">
        <v>50</v>
      </c>
      <c r="D32" s="24">
        <v>20</v>
      </c>
      <c r="E32" s="21">
        <v>20</v>
      </c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21">
        <v>25</v>
      </c>
      <c r="R32" s="16">
        <f t="shared" si="0"/>
        <v>40</v>
      </c>
      <c r="S32" s="16">
        <f t="shared" si="1"/>
        <v>65</v>
      </c>
      <c r="T32" s="31" t="s">
        <v>51</v>
      </c>
      <c r="U32" s="45">
        <v>3</v>
      </c>
      <c r="V32" s="21"/>
      <c r="W32" s="21"/>
      <c r="X32" s="18"/>
      <c r="Y32" s="18"/>
      <c r="Z32" s="18"/>
      <c r="AA32" s="18"/>
      <c r="AB32" s="18"/>
      <c r="AC32" s="18"/>
      <c r="AD32" s="16"/>
      <c r="AE32" s="16"/>
      <c r="AF32" s="16"/>
      <c r="AG32" s="16"/>
      <c r="AH32" s="45"/>
      <c r="AI32" s="21"/>
      <c r="AJ32" s="16">
        <f t="shared" si="4"/>
        <v>0</v>
      </c>
      <c r="AK32" s="16">
        <f t="shared" si="5"/>
        <v>0</v>
      </c>
      <c r="AL32" s="31"/>
      <c r="AM32" s="17"/>
      <c r="AN32" s="19">
        <f t="shared" si="2"/>
        <v>65</v>
      </c>
      <c r="AO32" s="19">
        <f t="shared" si="3"/>
        <v>3</v>
      </c>
    </row>
    <row r="33" spans="1:41" s="1" customFormat="1" ht="49.5" customHeight="1">
      <c r="A33" s="68">
        <v>23</v>
      </c>
      <c r="B33" s="69" t="s">
        <v>48</v>
      </c>
      <c r="C33" s="39" t="s">
        <v>52</v>
      </c>
      <c r="D33" s="24">
        <v>15</v>
      </c>
      <c r="E33" s="21">
        <v>15</v>
      </c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21">
        <v>25</v>
      </c>
      <c r="R33" s="16">
        <f t="shared" si="0"/>
        <v>30</v>
      </c>
      <c r="S33" s="16">
        <f t="shared" si="1"/>
        <v>55</v>
      </c>
      <c r="T33" s="31" t="s">
        <v>51</v>
      </c>
      <c r="U33" s="45">
        <v>2</v>
      </c>
      <c r="V33" s="21"/>
      <c r="W33" s="21"/>
      <c r="X33" s="18"/>
      <c r="Y33" s="18"/>
      <c r="Z33" s="18"/>
      <c r="AA33" s="18"/>
      <c r="AB33" s="18"/>
      <c r="AC33" s="18"/>
      <c r="AD33" s="16"/>
      <c r="AE33" s="16"/>
      <c r="AF33" s="16"/>
      <c r="AG33" s="16"/>
      <c r="AH33" s="45"/>
      <c r="AI33" s="21"/>
      <c r="AJ33" s="16">
        <f t="shared" si="4"/>
        <v>0</v>
      </c>
      <c r="AK33" s="16">
        <f t="shared" si="5"/>
        <v>0</v>
      </c>
      <c r="AL33" s="31"/>
      <c r="AM33" s="17"/>
      <c r="AN33" s="19">
        <f t="shared" si="2"/>
        <v>55</v>
      </c>
      <c r="AO33" s="19">
        <f t="shared" si="3"/>
        <v>2</v>
      </c>
    </row>
    <row r="34" spans="1:41" s="1" customFormat="1" ht="39.75" customHeight="1">
      <c r="A34" s="68">
        <v>24</v>
      </c>
      <c r="B34" s="69" t="s">
        <v>48</v>
      </c>
      <c r="C34" s="39" t="s">
        <v>67</v>
      </c>
      <c r="D34" s="24">
        <v>20</v>
      </c>
      <c r="E34" s="21">
        <v>20</v>
      </c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21">
        <v>35</v>
      </c>
      <c r="R34" s="16">
        <f t="shared" si="0"/>
        <v>40</v>
      </c>
      <c r="S34" s="16">
        <f t="shared" si="1"/>
        <v>75</v>
      </c>
      <c r="T34" s="31" t="s">
        <v>51</v>
      </c>
      <c r="U34" s="45">
        <v>2.5</v>
      </c>
      <c r="V34" s="21"/>
      <c r="W34" s="21"/>
      <c r="X34" s="18"/>
      <c r="Y34" s="18"/>
      <c r="Z34" s="18"/>
      <c r="AA34" s="18"/>
      <c r="AB34" s="18"/>
      <c r="AC34" s="18"/>
      <c r="AD34" s="16"/>
      <c r="AE34" s="16"/>
      <c r="AF34" s="16"/>
      <c r="AG34" s="16"/>
      <c r="AH34" s="45"/>
      <c r="AI34" s="21"/>
      <c r="AJ34" s="16">
        <f t="shared" si="4"/>
        <v>0</v>
      </c>
      <c r="AK34" s="16">
        <f t="shared" si="5"/>
        <v>0</v>
      </c>
      <c r="AL34" s="31"/>
      <c r="AM34" s="17"/>
      <c r="AN34" s="19">
        <f t="shared" si="2"/>
        <v>75</v>
      </c>
      <c r="AO34" s="19">
        <f t="shared" si="3"/>
        <v>2.5</v>
      </c>
    </row>
    <row r="35" spans="1:41" s="1" customFormat="1" ht="45.75" customHeight="1">
      <c r="A35" s="68">
        <v>25</v>
      </c>
      <c r="B35" s="69" t="s">
        <v>48</v>
      </c>
      <c r="C35" s="39" t="s">
        <v>54</v>
      </c>
      <c r="D35" s="24">
        <v>20</v>
      </c>
      <c r="E35" s="21">
        <v>20</v>
      </c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42">
        <v>35</v>
      </c>
      <c r="R35" s="46">
        <f t="shared" si="0"/>
        <v>40</v>
      </c>
      <c r="S35" s="46">
        <f t="shared" si="1"/>
        <v>75</v>
      </c>
      <c r="T35" s="47" t="s">
        <v>51</v>
      </c>
      <c r="U35" s="45">
        <v>2</v>
      </c>
      <c r="V35" s="21"/>
      <c r="W35" s="21"/>
      <c r="X35" s="18"/>
      <c r="Y35" s="18"/>
      <c r="Z35" s="18"/>
      <c r="AA35" s="18"/>
      <c r="AB35" s="18"/>
      <c r="AC35" s="18"/>
      <c r="AD35" s="16"/>
      <c r="AE35" s="16"/>
      <c r="AF35" s="16"/>
      <c r="AG35" s="16"/>
      <c r="AH35" s="45"/>
      <c r="AI35" s="21"/>
      <c r="AJ35" s="16">
        <f t="shared" si="4"/>
        <v>0</v>
      </c>
      <c r="AK35" s="16">
        <f t="shared" si="5"/>
        <v>0</v>
      </c>
      <c r="AL35" s="31"/>
      <c r="AM35" s="17"/>
      <c r="AN35" s="19">
        <f t="shared" si="2"/>
        <v>75</v>
      </c>
      <c r="AO35" s="19">
        <f t="shared" si="3"/>
        <v>2</v>
      </c>
    </row>
    <row r="36" spans="1:41" s="1" customFormat="1" ht="45.75" customHeight="1">
      <c r="A36" s="68">
        <v>26</v>
      </c>
      <c r="B36" s="69" t="s">
        <v>48</v>
      </c>
      <c r="C36" s="48" t="s">
        <v>71</v>
      </c>
      <c r="D36" s="49"/>
      <c r="E36" s="42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42"/>
      <c r="R36" s="46"/>
      <c r="S36" s="46"/>
      <c r="T36" s="47"/>
      <c r="U36" s="45"/>
      <c r="V36" s="21">
        <v>20</v>
      </c>
      <c r="W36" s="21">
        <v>20</v>
      </c>
      <c r="X36" s="18"/>
      <c r="Y36" s="18"/>
      <c r="Z36" s="18"/>
      <c r="AA36" s="18"/>
      <c r="AB36" s="18"/>
      <c r="AC36" s="18"/>
      <c r="AD36" s="16"/>
      <c r="AE36" s="16"/>
      <c r="AF36" s="16"/>
      <c r="AG36" s="16"/>
      <c r="AH36" s="45"/>
      <c r="AI36" s="21">
        <v>20</v>
      </c>
      <c r="AJ36" s="16">
        <f t="shared" si="4"/>
        <v>40</v>
      </c>
      <c r="AK36" s="16">
        <f t="shared" si="5"/>
        <v>60</v>
      </c>
      <c r="AL36" s="31" t="s">
        <v>51</v>
      </c>
      <c r="AM36" s="17">
        <v>2</v>
      </c>
      <c r="AN36" s="19">
        <f t="shared" si="2"/>
        <v>60</v>
      </c>
      <c r="AO36" s="19">
        <f t="shared" si="3"/>
        <v>2</v>
      </c>
    </row>
    <row r="37" spans="1:41" s="1" customFormat="1" ht="45.75" customHeight="1">
      <c r="A37" s="68">
        <v>27</v>
      </c>
      <c r="B37" s="69" t="s">
        <v>48</v>
      </c>
      <c r="C37" s="48" t="s">
        <v>72</v>
      </c>
      <c r="D37" s="49"/>
      <c r="E37" s="42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42"/>
      <c r="R37" s="46"/>
      <c r="S37" s="46"/>
      <c r="T37" s="47"/>
      <c r="U37" s="45"/>
      <c r="V37" s="21">
        <v>15</v>
      </c>
      <c r="W37" s="21">
        <v>15</v>
      </c>
      <c r="X37" s="18"/>
      <c r="Y37" s="18"/>
      <c r="Z37" s="18"/>
      <c r="AA37" s="18"/>
      <c r="AB37" s="18"/>
      <c r="AC37" s="18"/>
      <c r="AD37" s="16"/>
      <c r="AE37" s="16"/>
      <c r="AF37" s="16"/>
      <c r="AG37" s="16"/>
      <c r="AH37" s="45"/>
      <c r="AI37" s="21">
        <v>15</v>
      </c>
      <c r="AJ37" s="16">
        <f>SUM(V37:AH37)</f>
        <v>30</v>
      </c>
      <c r="AK37" s="16">
        <f>SUM(V37:AI37)</f>
        <v>45</v>
      </c>
      <c r="AL37" s="31" t="s">
        <v>51</v>
      </c>
      <c r="AM37" s="17">
        <v>1.5</v>
      </c>
      <c r="AN37" s="19">
        <f>S37+AK37</f>
        <v>45</v>
      </c>
      <c r="AO37" s="19">
        <f>U37+AM37</f>
        <v>1.5</v>
      </c>
    </row>
    <row r="38" spans="1:41" s="1" customFormat="1" ht="38.25" customHeight="1">
      <c r="A38" s="68">
        <v>28</v>
      </c>
      <c r="B38" s="69" t="s">
        <v>48</v>
      </c>
      <c r="C38" s="48" t="s">
        <v>55</v>
      </c>
      <c r="D38" s="49"/>
      <c r="E38" s="42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21"/>
      <c r="R38" s="16"/>
      <c r="S38" s="16"/>
      <c r="T38" s="31"/>
      <c r="U38" s="45"/>
      <c r="V38" s="21">
        <v>20</v>
      </c>
      <c r="W38" s="21">
        <v>20</v>
      </c>
      <c r="X38" s="18"/>
      <c r="Y38" s="18"/>
      <c r="Z38" s="18"/>
      <c r="AA38" s="18"/>
      <c r="AB38" s="18"/>
      <c r="AC38" s="18"/>
      <c r="AD38" s="16"/>
      <c r="AE38" s="16"/>
      <c r="AF38" s="16"/>
      <c r="AG38" s="16"/>
      <c r="AH38" s="45"/>
      <c r="AI38" s="21">
        <v>25</v>
      </c>
      <c r="AJ38" s="18">
        <f t="shared" si="4"/>
        <v>40</v>
      </c>
      <c r="AK38" s="16">
        <f t="shared" si="5"/>
        <v>65</v>
      </c>
      <c r="AL38" s="31" t="s">
        <v>56</v>
      </c>
      <c r="AM38" s="17">
        <v>2</v>
      </c>
      <c r="AN38" s="19">
        <f t="shared" si="2"/>
        <v>65</v>
      </c>
      <c r="AO38" s="19">
        <f t="shared" si="3"/>
        <v>2</v>
      </c>
    </row>
    <row r="39" spans="1:41" s="1" customFormat="1" ht="15" customHeight="1">
      <c r="A39" s="11">
        <v>29</v>
      </c>
      <c r="B39" s="71" t="s">
        <v>57</v>
      </c>
      <c r="C39" s="50" t="s">
        <v>58</v>
      </c>
      <c r="D39" s="21"/>
      <c r="E39" s="21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21"/>
      <c r="R39" s="16"/>
      <c r="S39" s="16"/>
      <c r="T39" s="31"/>
      <c r="U39" s="45"/>
      <c r="V39" s="22">
        <v>30</v>
      </c>
      <c r="W39" s="15">
        <v>30</v>
      </c>
      <c r="X39" s="18"/>
      <c r="Y39" s="18"/>
      <c r="Z39" s="18"/>
      <c r="AA39" s="18"/>
      <c r="AB39" s="18"/>
      <c r="AC39" s="18"/>
      <c r="AD39" s="16"/>
      <c r="AE39" s="16"/>
      <c r="AF39" s="16"/>
      <c r="AG39" s="16"/>
      <c r="AH39" s="16"/>
      <c r="AI39" s="51">
        <v>25</v>
      </c>
      <c r="AJ39" s="16">
        <f t="shared" si="4"/>
        <v>60</v>
      </c>
      <c r="AK39" s="16">
        <f t="shared" si="5"/>
        <v>85</v>
      </c>
      <c r="AL39" s="31" t="s">
        <v>56</v>
      </c>
      <c r="AM39" s="17">
        <v>3</v>
      </c>
      <c r="AN39" s="19">
        <f t="shared" si="2"/>
        <v>85</v>
      </c>
      <c r="AO39" s="19">
        <f t="shared" si="3"/>
        <v>3</v>
      </c>
    </row>
    <row r="40" spans="1:41" s="1" customFormat="1" ht="17.25" customHeight="1">
      <c r="A40" s="11">
        <v>30</v>
      </c>
      <c r="B40" s="12" t="s">
        <v>57</v>
      </c>
      <c r="C40" s="52" t="s">
        <v>59</v>
      </c>
      <c r="D40" s="21"/>
      <c r="E40" s="21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21"/>
      <c r="R40" s="16"/>
      <c r="S40" s="16"/>
      <c r="T40" s="31"/>
      <c r="U40" s="45"/>
      <c r="V40" s="14">
        <v>30</v>
      </c>
      <c r="W40" s="15">
        <v>30</v>
      </c>
      <c r="X40" s="18"/>
      <c r="Y40" s="18"/>
      <c r="Z40" s="18"/>
      <c r="AA40" s="18"/>
      <c r="AB40" s="18"/>
      <c r="AC40" s="18"/>
      <c r="AD40" s="16"/>
      <c r="AE40" s="16"/>
      <c r="AF40" s="16"/>
      <c r="AG40" s="16"/>
      <c r="AH40" s="16"/>
      <c r="AI40" s="15">
        <v>25</v>
      </c>
      <c r="AJ40" s="16">
        <f t="shared" si="4"/>
        <v>60</v>
      </c>
      <c r="AK40" s="16">
        <f t="shared" si="5"/>
        <v>85</v>
      </c>
      <c r="AL40" s="31" t="s">
        <v>56</v>
      </c>
      <c r="AM40" s="17">
        <v>3</v>
      </c>
      <c r="AN40" s="19">
        <f t="shared" si="2"/>
        <v>85</v>
      </c>
      <c r="AO40" s="19">
        <f t="shared" si="3"/>
        <v>3</v>
      </c>
    </row>
    <row r="41" spans="1:41" s="1" customFormat="1" ht="29.25" customHeight="1">
      <c r="A41" s="11">
        <v>31</v>
      </c>
      <c r="B41" s="12" t="s">
        <v>57</v>
      </c>
      <c r="C41" s="53" t="s">
        <v>60</v>
      </c>
      <c r="D41" s="54"/>
      <c r="E41" s="18">
        <v>2</v>
      </c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>
        <v>20</v>
      </c>
      <c r="R41" s="16">
        <f t="shared" si="0"/>
        <v>2</v>
      </c>
      <c r="S41" s="16">
        <f t="shared" si="1"/>
        <v>22</v>
      </c>
      <c r="T41" s="31"/>
      <c r="U41" s="17">
        <v>1</v>
      </c>
      <c r="V41" s="22"/>
      <c r="W41" s="15">
        <v>5</v>
      </c>
      <c r="X41" s="18"/>
      <c r="Y41" s="18"/>
      <c r="Z41" s="18"/>
      <c r="AA41" s="18"/>
      <c r="AB41" s="18"/>
      <c r="AC41" s="18"/>
      <c r="AD41" s="16"/>
      <c r="AE41" s="16"/>
      <c r="AF41" s="16"/>
      <c r="AG41" s="16"/>
      <c r="AH41" s="16"/>
      <c r="AI41" s="15">
        <v>35</v>
      </c>
      <c r="AJ41" s="16">
        <f t="shared" si="4"/>
        <v>5</v>
      </c>
      <c r="AK41" s="16">
        <f t="shared" si="5"/>
        <v>40</v>
      </c>
      <c r="AL41" s="31" t="s">
        <v>56</v>
      </c>
      <c r="AM41" s="17">
        <v>1.5</v>
      </c>
      <c r="AN41" s="19">
        <f t="shared" si="2"/>
        <v>62</v>
      </c>
      <c r="AO41" s="19">
        <f t="shared" si="3"/>
        <v>2.5</v>
      </c>
    </row>
    <row r="42" spans="1:41" s="1" customFormat="1" ht="31.5" customHeight="1">
      <c r="A42" s="11">
        <v>32</v>
      </c>
      <c r="B42" s="12" t="s">
        <v>48</v>
      </c>
      <c r="C42" s="55" t="s">
        <v>61</v>
      </c>
      <c r="D42" s="54"/>
      <c r="E42" s="18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>
        <f t="shared" si="0"/>
        <v>0</v>
      </c>
      <c r="S42" s="16">
        <f t="shared" si="1"/>
        <v>0</v>
      </c>
      <c r="T42" s="31"/>
      <c r="U42" s="17"/>
      <c r="V42" s="18"/>
      <c r="W42" s="18"/>
      <c r="X42" s="18"/>
      <c r="Y42" s="18"/>
      <c r="Z42" s="18"/>
      <c r="AA42" s="18"/>
      <c r="AB42" s="18"/>
      <c r="AC42" s="18"/>
      <c r="AD42" s="16"/>
      <c r="AE42" s="16"/>
      <c r="AF42" s="16"/>
      <c r="AG42" s="16"/>
      <c r="AH42" s="16">
        <v>80</v>
      </c>
      <c r="AI42" s="16"/>
      <c r="AJ42" s="16"/>
      <c r="AK42" s="16">
        <f t="shared" si="5"/>
        <v>80</v>
      </c>
      <c r="AL42" s="31" t="s">
        <v>56</v>
      </c>
      <c r="AM42" s="17">
        <v>2</v>
      </c>
      <c r="AN42" s="19">
        <f t="shared" si="2"/>
        <v>80</v>
      </c>
      <c r="AO42" s="19">
        <f t="shared" si="3"/>
        <v>2</v>
      </c>
    </row>
    <row r="43" spans="1:41" s="1" customFormat="1" ht="15" customHeight="1">
      <c r="A43" s="112" t="s">
        <v>62</v>
      </c>
      <c r="B43" s="112"/>
      <c r="C43" s="112"/>
      <c r="D43" s="56">
        <f aca="true" t="shared" si="6" ref="D43:S43">SUM(D18:D42)</f>
        <v>240</v>
      </c>
      <c r="E43" s="56">
        <f t="shared" si="6"/>
        <v>177</v>
      </c>
      <c r="F43" s="56">
        <f t="shared" si="6"/>
        <v>15</v>
      </c>
      <c r="G43" s="56">
        <f t="shared" si="6"/>
        <v>0</v>
      </c>
      <c r="H43" s="56">
        <f t="shared" si="6"/>
        <v>0</v>
      </c>
      <c r="I43" s="56">
        <f t="shared" si="6"/>
        <v>0</v>
      </c>
      <c r="J43" s="56">
        <f t="shared" si="6"/>
        <v>0</v>
      </c>
      <c r="K43" s="56">
        <f t="shared" si="6"/>
        <v>0</v>
      </c>
      <c r="L43" s="56">
        <f t="shared" si="6"/>
        <v>0</v>
      </c>
      <c r="M43" s="56">
        <f t="shared" si="6"/>
        <v>30</v>
      </c>
      <c r="N43" s="56">
        <f t="shared" si="6"/>
        <v>0</v>
      </c>
      <c r="O43" s="56">
        <f t="shared" si="6"/>
        <v>0</v>
      </c>
      <c r="P43" s="56">
        <f t="shared" si="6"/>
        <v>0</v>
      </c>
      <c r="Q43" s="56">
        <f t="shared" si="6"/>
        <v>345</v>
      </c>
      <c r="R43" s="56">
        <f t="shared" si="6"/>
        <v>462</v>
      </c>
      <c r="S43" s="56">
        <f t="shared" si="6"/>
        <v>807</v>
      </c>
      <c r="T43" s="56"/>
      <c r="U43" s="56">
        <f aca="true" t="shared" si="7" ref="U43:AK43">SUM(U18:U42)</f>
        <v>30</v>
      </c>
      <c r="V43" s="56">
        <f t="shared" si="7"/>
        <v>200</v>
      </c>
      <c r="W43" s="56">
        <f t="shared" si="7"/>
        <v>155</v>
      </c>
      <c r="X43" s="56">
        <f t="shared" si="7"/>
        <v>65</v>
      </c>
      <c r="Y43" s="56">
        <f t="shared" si="7"/>
        <v>0</v>
      </c>
      <c r="Z43" s="56">
        <f t="shared" si="7"/>
        <v>0</v>
      </c>
      <c r="AA43" s="56">
        <f t="shared" si="7"/>
        <v>0</v>
      </c>
      <c r="AB43" s="56">
        <f t="shared" si="7"/>
        <v>0</v>
      </c>
      <c r="AC43" s="56">
        <f t="shared" si="7"/>
        <v>0</v>
      </c>
      <c r="AD43" s="56">
        <f t="shared" si="7"/>
        <v>0</v>
      </c>
      <c r="AE43" s="56">
        <f t="shared" si="7"/>
        <v>0</v>
      </c>
      <c r="AF43" s="56">
        <f t="shared" si="7"/>
        <v>0</v>
      </c>
      <c r="AG43" s="56">
        <f t="shared" si="7"/>
        <v>0</v>
      </c>
      <c r="AH43" s="56">
        <f t="shared" si="7"/>
        <v>80</v>
      </c>
      <c r="AI43" s="56">
        <f t="shared" si="7"/>
        <v>240</v>
      </c>
      <c r="AJ43" s="56">
        <f t="shared" si="7"/>
        <v>420</v>
      </c>
      <c r="AK43" s="56">
        <f t="shared" si="7"/>
        <v>740</v>
      </c>
      <c r="AL43" s="56"/>
      <c r="AM43" s="56">
        <f>SUM(AM18:AM42)</f>
        <v>30</v>
      </c>
      <c r="AN43" s="57">
        <f>SUM(S43,AK43)</f>
        <v>1547</v>
      </c>
      <c r="AO43" s="57">
        <f>SUM(U43,AM43)</f>
        <v>60</v>
      </c>
    </row>
    <row r="44" spans="3:8" s="1" customFormat="1" ht="12.75">
      <c r="C44" s="58" t="s">
        <v>63</v>
      </c>
      <c r="H44" s="58" t="s">
        <v>64</v>
      </c>
    </row>
    <row r="45" s="1" customFormat="1" ht="12.75"/>
    <row r="46" s="1" customFormat="1" ht="12.75"/>
    <row r="47" s="1" customFormat="1" ht="12.75"/>
    <row r="48" s="1" customFormat="1" ht="12.75"/>
    <row r="49" spans="32:38" s="1" customFormat="1" ht="12.75">
      <c r="AF49" s="113"/>
      <c r="AG49" s="113"/>
      <c r="AH49" s="113"/>
      <c r="AI49" s="113"/>
      <c r="AJ49" s="113"/>
      <c r="AK49" s="113"/>
      <c r="AL49" s="113"/>
    </row>
    <row r="50" spans="3:38" s="1" customFormat="1" ht="12.75">
      <c r="C50" s="59"/>
      <c r="M50" s="60"/>
      <c r="O50" s="113"/>
      <c r="P50" s="113"/>
      <c r="Q50" s="113"/>
      <c r="R50" s="113"/>
      <c r="S50" s="113"/>
      <c r="T50" s="113"/>
      <c r="U50" s="113"/>
      <c r="AF50" s="113"/>
      <c r="AG50" s="113"/>
      <c r="AH50" s="113"/>
      <c r="AI50" s="113"/>
      <c r="AJ50" s="113"/>
      <c r="AK50" s="113"/>
      <c r="AL50" s="113"/>
    </row>
    <row r="51" s="1" customFormat="1" ht="12.75"/>
  </sheetData>
  <sheetProtection password="E00D" sheet="1" selectLockedCells="1" selectUnlockedCells="1"/>
  <mergeCells count="11">
    <mergeCell ref="A43:C43"/>
    <mergeCell ref="AF49:AL49"/>
    <mergeCell ref="O50:U50"/>
    <mergeCell ref="AF50:AL50"/>
    <mergeCell ref="A6:AO6"/>
    <mergeCell ref="A16:A17"/>
    <mergeCell ref="C16:C17"/>
    <mergeCell ref="D16:U16"/>
    <mergeCell ref="V16:AM16"/>
    <mergeCell ref="AN16:AN17"/>
    <mergeCell ref="AO16:AO17"/>
  </mergeCells>
  <dataValidations count="1">
    <dataValidation type="list" allowBlank="1" showErrorMessage="1" sqref="B18:B42">
      <formula1>RodzajeZajec</formula1>
      <formula2>0</formula2>
    </dataValidation>
  </dataValidations>
  <printOptions/>
  <pageMargins left="0.7086614173228347" right="0.7086614173228347" top="0.7480314960629921" bottom="0.7480314960629921" header="0.5118110236220472" footer="0.5118110236220472"/>
  <pageSetup horizontalDpi="300" verticalDpi="300" orientation="landscape" paperSize="9" scale="45" r:id="rId2"/>
  <headerFooter alignWithMargins="0">
    <oddHeader>&amp;Rzałącznik nr 11   
do Uchwały SenatuUniwersytetu Medycznego     
 we Wrocławiu nr 2024    
z dnia 24 kwietnia 2019 r.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6:AO46"/>
  <sheetViews>
    <sheetView view="pageLayout" zoomScaleNormal="70" zoomScaleSheetLayoutView="71" workbookViewId="0" topLeftCell="K1">
      <selection activeCell="AN5" sqref="AN5"/>
    </sheetView>
  </sheetViews>
  <sheetFormatPr defaultColWidth="9.140625" defaultRowHeight="12.75"/>
  <cols>
    <col min="1" max="1" width="4.28125" style="0" customWidth="1"/>
    <col min="2" max="2" width="13.28125" style="0" customWidth="1"/>
    <col min="3" max="3" width="36.57421875" style="0" customWidth="1"/>
    <col min="4" max="17" width="5.7109375" style="0" customWidth="1"/>
    <col min="18" max="18" width="6.7109375" style="0" customWidth="1"/>
    <col min="19" max="19" width="6.8515625" style="0" customWidth="1"/>
    <col min="20" max="36" width="5.7109375" style="0" customWidth="1"/>
    <col min="37" max="37" width="6.8515625" style="0" customWidth="1"/>
    <col min="38" max="38" width="5.7109375" style="0" customWidth="1"/>
    <col min="39" max="39" width="5.57421875" style="0" customWidth="1"/>
    <col min="40" max="40" width="7.57421875" style="0" customWidth="1"/>
    <col min="41" max="41" width="5.7109375" style="0" customWidth="1"/>
  </cols>
  <sheetData>
    <row r="1" s="1" customFormat="1" ht="12.75"/>
    <row r="2" s="1" customFormat="1" ht="12.75"/>
    <row r="3" s="1" customFormat="1" ht="12.75"/>
    <row r="4" s="1" customFormat="1" ht="12.75"/>
    <row r="5" s="1" customFormat="1" ht="12.75"/>
    <row r="6" spans="1:41" s="2" customFormat="1" ht="19.5" customHeight="1">
      <c r="A6" s="106" t="s">
        <v>118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</row>
    <row r="7" spans="1:41" s="2" customFormat="1" ht="19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</row>
    <row r="8" s="1" customFormat="1" ht="12.75"/>
    <row r="9" s="4" customFormat="1" ht="15" customHeight="1">
      <c r="A9" s="105" t="s">
        <v>0</v>
      </c>
    </row>
    <row r="10" spans="1:10" s="4" customFormat="1" ht="15" customHeight="1">
      <c r="A10" s="105" t="s">
        <v>109</v>
      </c>
      <c r="J10" s="105" t="s">
        <v>113</v>
      </c>
    </row>
    <row r="11" s="4" customFormat="1" ht="15" customHeight="1">
      <c r="A11" s="105" t="s">
        <v>119</v>
      </c>
    </row>
    <row r="12" s="4" customFormat="1" ht="15" customHeight="1">
      <c r="A12" s="105" t="s">
        <v>111</v>
      </c>
    </row>
    <row r="13" s="1" customFormat="1" ht="15" customHeight="1"/>
    <row r="14" s="1" customFormat="1" ht="12.75"/>
    <row r="15" s="1" customFormat="1" ht="12.75"/>
    <row r="16" spans="1:41" s="1" customFormat="1" ht="13.5" customHeight="1">
      <c r="A16" s="107" t="s">
        <v>1</v>
      </c>
      <c r="B16" s="5"/>
      <c r="C16" s="108" t="s">
        <v>2</v>
      </c>
      <c r="D16" s="109" t="s">
        <v>3</v>
      </c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 t="s">
        <v>4</v>
      </c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10" t="s">
        <v>5</v>
      </c>
      <c r="AO16" s="111" t="s">
        <v>6</v>
      </c>
    </row>
    <row r="17" spans="1:41" s="1" customFormat="1" ht="231">
      <c r="A17" s="107"/>
      <c r="B17" s="6" t="s">
        <v>7</v>
      </c>
      <c r="C17" s="108"/>
      <c r="D17" s="7" t="s">
        <v>8</v>
      </c>
      <c r="E17" s="8" t="s">
        <v>9</v>
      </c>
      <c r="F17" s="9" t="s">
        <v>10</v>
      </c>
      <c r="G17" s="9" t="s">
        <v>11</v>
      </c>
      <c r="H17" s="9" t="s">
        <v>12</v>
      </c>
      <c r="I17" s="9" t="s">
        <v>13</v>
      </c>
      <c r="J17" s="9" t="s">
        <v>14</v>
      </c>
      <c r="K17" s="9" t="s">
        <v>15</v>
      </c>
      <c r="L17" s="9" t="s">
        <v>16</v>
      </c>
      <c r="M17" s="9" t="s">
        <v>17</v>
      </c>
      <c r="N17" s="9" t="s">
        <v>18</v>
      </c>
      <c r="O17" s="9" t="s">
        <v>19</v>
      </c>
      <c r="P17" s="9" t="s">
        <v>20</v>
      </c>
      <c r="Q17" s="9" t="s">
        <v>21</v>
      </c>
      <c r="R17" s="9" t="s">
        <v>22</v>
      </c>
      <c r="S17" s="9" t="s">
        <v>23</v>
      </c>
      <c r="T17" s="9" t="s">
        <v>24</v>
      </c>
      <c r="U17" s="10" t="s">
        <v>25</v>
      </c>
      <c r="V17" s="8" t="s">
        <v>8</v>
      </c>
      <c r="W17" s="8" t="s">
        <v>9</v>
      </c>
      <c r="X17" s="8" t="s">
        <v>10</v>
      </c>
      <c r="Y17" s="8" t="s">
        <v>11</v>
      </c>
      <c r="Z17" s="8" t="s">
        <v>12</v>
      </c>
      <c r="AA17" s="8" t="s">
        <v>13</v>
      </c>
      <c r="AB17" s="8" t="s">
        <v>14</v>
      </c>
      <c r="AC17" s="9" t="s">
        <v>26</v>
      </c>
      <c r="AD17" s="9" t="s">
        <v>16</v>
      </c>
      <c r="AE17" s="9" t="s">
        <v>17</v>
      </c>
      <c r="AF17" s="9" t="s">
        <v>18</v>
      </c>
      <c r="AG17" s="9" t="s">
        <v>19</v>
      </c>
      <c r="AH17" s="9" t="s">
        <v>20</v>
      </c>
      <c r="AI17" s="9" t="s">
        <v>21</v>
      </c>
      <c r="AJ17" s="9" t="s">
        <v>22</v>
      </c>
      <c r="AK17" s="9" t="s">
        <v>23</v>
      </c>
      <c r="AL17" s="9" t="s">
        <v>24</v>
      </c>
      <c r="AM17" s="10" t="s">
        <v>25</v>
      </c>
      <c r="AN17" s="110"/>
      <c r="AO17" s="111"/>
    </row>
    <row r="18" spans="1:41" s="1" customFormat="1" ht="15" customHeight="1">
      <c r="A18" s="11">
        <v>1</v>
      </c>
      <c r="B18" s="12" t="s">
        <v>27</v>
      </c>
      <c r="C18" s="33" t="s">
        <v>73</v>
      </c>
      <c r="D18" s="54">
        <v>20</v>
      </c>
      <c r="E18" s="18">
        <v>10</v>
      </c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>
        <v>15</v>
      </c>
      <c r="R18" s="16">
        <f aca="true" t="shared" si="0" ref="R18:R37">SUM(D18:P18)</f>
        <v>30</v>
      </c>
      <c r="S18" s="16">
        <f aca="true" t="shared" si="1" ref="S18:S37">SUM(D18:Q18)</f>
        <v>45</v>
      </c>
      <c r="T18" s="31" t="s">
        <v>74</v>
      </c>
      <c r="U18" s="17">
        <v>2</v>
      </c>
      <c r="V18" s="18"/>
      <c r="W18" s="18"/>
      <c r="X18" s="18"/>
      <c r="Y18" s="18"/>
      <c r="Z18" s="18"/>
      <c r="AA18" s="18"/>
      <c r="AB18" s="18"/>
      <c r="AC18" s="18"/>
      <c r="AD18" s="16"/>
      <c r="AE18" s="16"/>
      <c r="AF18" s="16"/>
      <c r="AG18" s="16"/>
      <c r="AH18" s="16"/>
      <c r="AI18" s="16"/>
      <c r="AJ18" s="16">
        <f aca="true" t="shared" si="2" ref="AJ18:AJ37">SUM(V18:AH18)</f>
        <v>0</v>
      </c>
      <c r="AK18" s="16">
        <f aca="true" t="shared" si="3" ref="AK18:AK37">SUM(V18:AI18)</f>
        <v>0</v>
      </c>
      <c r="AL18" s="31"/>
      <c r="AM18" s="17"/>
      <c r="AN18" s="19">
        <f>S18+AK18</f>
        <v>45</v>
      </c>
      <c r="AO18" s="19">
        <f>U18+AM18</f>
        <v>2</v>
      </c>
    </row>
    <row r="19" spans="1:41" s="1" customFormat="1" ht="15" customHeight="1">
      <c r="A19" s="11">
        <v>2</v>
      </c>
      <c r="B19" s="12" t="s">
        <v>27</v>
      </c>
      <c r="C19" s="33" t="s">
        <v>75</v>
      </c>
      <c r="D19" s="54">
        <v>20</v>
      </c>
      <c r="E19" s="18">
        <v>10</v>
      </c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>
        <v>25</v>
      </c>
      <c r="R19" s="16">
        <f t="shared" si="0"/>
        <v>30</v>
      </c>
      <c r="S19" s="16">
        <f t="shared" si="1"/>
        <v>55</v>
      </c>
      <c r="T19" s="31" t="s">
        <v>76</v>
      </c>
      <c r="U19" s="17">
        <v>2</v>
      </c>
      <c r="V19" s="18"/>
      <c r="W19" s="18"/>
      <c r="X19" s="18"/>
      <c r="Y19" s="18"/>
      <c r="Z19" s="18"/>
      <c r="AA19" s="18"/>
      <c r="AB19" s="18"/>
      <c r="AC19" s="18"/>
      <c r="AD19" s="16"/>
      <c r="AE19" s="16"/>
      <c r="AF19" s="16"/>
      <c r="AG19" s="16"/>
      <c r="AH19" s="16"/>
      <c r="AI19" s="16"/>
      <c r="AJ19" s="16">
        <f t="shared" si="2"/>
        <v>0</v>
      </c>
      <c r="AK19" s="16">
        <f t="shared" si="3"/>
        <v>0</v>
      </c>
      <c r="AL19" s="31"/>
      <c r="AM19" s="17"/>
      <c r="AN19" s="19">
        <f aca="true" t="shared" si="4" ref="AN19:AN37">S19+AK19</f>
        <v>55</v>
      </c>
      <c r="AO19" s="19">
        <f aca="true" t="shared" si="5" ref="AO19:AO37">U19+AM19</f>
        <v>2</v>
      </c>
    </row>
    <row r="20" spans="1:41" s="1" customFormat="1" ht="15" customHeight="1">
      <c r="A20" s="11">
        <v>3</v>
      </c>
      <c r="B20" s="12" t="s">
        <v>27</v>
      </c>
      <c r="C20" s="72" t="s">
        <v>77</v>
      </c>
      <c r="D20" s="54"/>
      <c r="E20" s="18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>
        <f t="shared" si="0"/>
        <v>0</v>
      </c>
      <c r="S20" s="16">
        <f t="shared" si="1"/>
        <v>0</v>
      </c>
      <c r="T20" s="31"/>
      <c r="U20" s="17"/>
      <c r="V20" s="18">
        <v>20</v>
      </c>
      <c r="W20" s="18">
        <v>15</v>
      </c>
      <c r="X20" s="18"/>
      <c r="Y20" s="18"/>
      <c r="Z20" s="18"/>
      <c r="AA20" s="18"/>
      <c r="AB20" s="18"/>
      <c r="AC20" s="18"/>
      <c r="AD20" s="16"/>
      <c r="AE20" s="16"/>
      <c r="AF20" s="16"/>
      <c r="AG20" s="16"/>
      <c r="AH20" s="16"/>
      <c r="AI20" s="16">
        <v>30</v>
      </c>
      <c r="AJ20" s="16">
        <f t="shared" si="2"/>
        <v>35</v>
      </c>
      <c r="AK20" s="16">
        <f t="shared" si="3"/>
        <v>65</v>
      </c>
      <c r="AL20" s="31" t="s">
        <v>29</v>
      </c>
      <c r="AM20" s="17">
        <v>3</v>
      </c>
      <c r="AN20" s="19">
        <f t="shared" si="4"/>
        <v>65</v>
      </c>
      <c r="AO20" s="19">
        <f t="shared" si="5"/>
        <v>3</v>
      </c>
    </row>
    <row r="21" spans="1:41" s="1" customFormat="1" ht="15" customHeight="1">
      <c r="A21" s="11">
        <v>6</v>
      </c>
      <c r="B21" s="12" t="s">
        <v>27</v>
      </c>
      <c r="C21" s="33" t="s">
        <v>78</v>
      </c>
      <c r="D21" s="73">
        <v>20</v>
      </c>
      <c r="E21" s="73">
        <v>20</v>
      </c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5">
        <v>25</v>
      </c>
      <c r="R21" s="16">
        <f t="shared" si="0"/>
        <v>40</v>
      </c>
      <c r="S21" s="16">
        <f t="shared" si="1"/>
        <v>65</v>
      </c>
      <c r="T21" s="31" t="s">
        <v>29</v>
      </c>
      <c r="U21" s="17">
        <v>2</v>
      </c>
      <c r="V21" s="18"/>
      <c r="W21" s="18"/>
      <c r="X21" s="18"/>
      <c r="Y21" s="18"/>
      <c r="Z21" s="18"/>
      <c r="AA21" s="18"/>
      <c r="AB21" s="18"/>
      <c r="AC21" s="18"/>
      <c r="AD21" s="16"/>
      <c r="AE21" s="16"/>
      <c r="AF21" s="16"/>
      <c r="AG21" s="16"/>
      <c r="AH21" s="16"/>
      <c r="AI21" s="16"/>
      <c r="AJ21" s="16">
        <f t="shared" si="2"/>
        <v>0</v>
      </c>
      <c r="AK21" s="16">
        <f t="shared" si="3"/>
        <v>0</v>
      </c>
      <c r="AL21" s="31"/>
      <c r="AM21" s="17"/>
      <c r="AN21" s="19">
        <f t="shared" si="4"/>
        <v>65</v>
      </c>
      <c r="AO21" s="19">
        <f t="shared" si="5"/>
        <v>2</v>
      </c>
    </row>
    <row r="22" spans="1:41" s="1" customFormat="1" ht="15" customHeight="1">
      <c r="A22" s="11">
        <v>8</v>
      </c>
      <c r="B22" s="12" t="s">
        <v>27</v>
      </c>
      <c r="C22" s="33" t="s">
        <v>79</v>
      </c>
      <c r="D22" s="73">
        <v>15</v>
      </c>
      <c r="E22" s="73">
        <v>15</v>
      </c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5">
        <v>30</v>
      </c>
      <c r="R22" s="16">
        <f t="shared" si="0"/>
        <v>30</v>
      </c>
      <c r="S22" s="16">
        <f t="shared" si="1"/>
        <v>60</v>
      </c>
      <c r="T22" s="31" t="s">
        <v>29</v>
      </c>
      <c r="U22" s="17">
        <v>2</v>
      </c>
      <c r="V22" s="18"/>
      <c r="W22" s="18"/>
      <c r="X22" s="18"/>
      <c r="Y22" s="18"/>
      <c r="Z22" s="18"/>
      <c r="AA22" s="18"/>
      <c r="AB22" s="18"/>
      <c r="AC22" s="18"/>
      <c r="AD22" s="16"/>
      <c r="AE22" s="16"/>
      <c r="AF22" s="16"/>
      <c r="AG22" s="16"/>
      <c r="AH22" s="16"/>
      <c r="AI22" s="16"/>
      <c r="AJ22" s="16">
        <f t="shared" si="2"/>
        <v>0</v>
      </c>
      <c r="AK22" s="16">
        <f t="shared" si="3"/>
        <v>0</v>
      </c>
      <c r="AL22" s="31"/>
      <c r="AM22" s="17"/>
      <c r="AN22" s="19">
        <f t="shared" si="4"/>
        <v>60</v>
      </c>
      <c r="AO22" s="19">
        <f t="shared" si="5"/>
        <v>2</v>
      </c>
    </row>
    <row r="23" spans="1:41" s="1" customFormat="1" ht="15" customHeight="1">
      <c r="A23" s="11">
        <v>9</v>
      </c>
      <c r="B23" s="12" t="s">
        <v>27</v>
      </c>
      <c r="C23" s="33" t="s">
        <v>80</v>
      </c>
      <c r="D23" s="73">
        <v>20</v>
      </c>
      <c r="E23" s="73">
        <v>15</v>
      </c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5">
        <v>30</v>
      </c>
      <c r="R23" s="16">
        <f t="shared" si="0"/>
        <v>35</v>
      </c>
      <c r="S23" s="16">
        <f t="shared" si="1"/>
        <v>65</v>
      </c>
      <c r="T23" s="31" t="s">
        <v>29</v>
      </c>
      <c r="U23" s="17">
        <v>2</v>
      </c>
      <c r="V23" s="18"/>
      <c r="W23" s="18"/>
      <c r="X23" s="18"/>
      <c r="Y23" s="18"/>
      <c r="Z23" s="18"/>
      <c r="AA23" s="18"/>
      <c r="AB23" s="18"/>
      <c r="AC23" s="18"/>
      <c r="AD23" s="16"/>
      <c r="AE23" s="16"/>
      <c r="AF23" s="16"/>
      <c r="AG23" s="16"/>
      <c r="AH23" s="16"/>
      <c r="AI23" s="16"/>
      <c r="AJ23" s="16">
        <f t="shared" si="2"/>
        <v>0</v>
      </c>
      <c r="AK23" s="16">
        <f t="shared" si="3"/>
        <v>0</v>
      </c>
      <c r="AL23" s="31"/>
      <c r="AM23" s="17"/>
      <c r="AN23" s="19">
        <f t="shared" si="4"/>
        <v>65</v>
      </c>
      <c r="AO23" s="19">
        <f t="shared" si="5"/>
        <v>2</v>
      </c>
    </row>
    <row r="24" spans="1:41" s="1" customFormat="1" ht="26.25" customHeight="1">
      <c r="A24" s="11">
        <v>10</v>
      </c>
      <c r="B24" s="12" t="s">
        <v>27</v>
      </c>
      <c r="C24" s="74" t="s">
        <v>81</v>
      </c>
      <c r="D24" s="75">
        <v>15</v>
      </c>
      <c r="E24" s="76">
        <v>15</v>
      </c>
      <c r="F24" s="77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5">
        <v>25</v>
      </c>
      <c r="R24" s="16">
        <f t="shared" si="0"/>
        <v>30</v>
      </c>
      <c r="S24" s="16">
        <f t="shared" si="1"/>
        <v>55</v>
      </c>
      <c r="T24" s="31" t="s">
        <v>29</v>
      </c>
      <c r="U24" s="17">
        <v>2</v>
      </c>
      <c r="V24" s="73">
        <v>20</v>
      </c>
      <c r="W24" s="73">
        <v>20</v>
      </c>
      <c r="X24" s="18"/>
      <c r="Y24" s="18"/>
      <c r="Z24" s="18"/>
      <c r="AA24" s="18"/>
      <c r="AB24" s="18"/>
      <c r="AC24" s="18"/>
      <c r="AD24" s="16"/>
      <c r="AE24" s="16"/>
      <c r="AF24" s="16"/>
      <c r="AG24" s="16"/>
      <c r="AH24" s="16"/>
      <c r="AI24" s="16"/>
      <c r="AJ24" s="16">
        <f>SUM(V24:AH24)</f>
        <v>40</v>
      </c>
      <c r="AK24" s="16">
        <f>SUM(V24:AI24)</f>
        <v>40</v>
      </c>
      <c r="AL24" s="31"/>
      <c r="AM24" s="17"/>
      <c r="AN24" s="19">
        <f t="shared" si="4"/>
        <v>95</v>
      </c>
      <c r="AO24" s="19">
        <f t="shared" si="5"/>
        <v>2</v>
      </c>
    </row>
    <row r="25" spans="1:41" s="1" customFormat="1" ht="24" customHeight="1">
      <c r="A25" s="11">
        <v>12</v>
      </c>
      <c r="B25" s="12" t="s">
        <v>27</v>
      </c>
      <c r="C25" s="53" t="s">
        <v>82</v>
      </c>
      <c r="D25" s="15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31"/>
      <c r="U25" s="17"/>
      <c r="V25" s="78">
        <v>15</v>
      </c>
      <c r="W25" s="79">
        <v>15</v>
      </c>
      <c r="X25" s="18"/>
      <c r="Y25" s="18"/>
      <c r="Z25" s="18"/>
      <c r="AA25" s="18"/>
      <c r="AB25" s="18"/>
      <c r="AC25" s="18"/>
      <c r="AD25" s="16"/>
      <c r="AE25" s="16"/>
      <c r="AF25" s="16"/>
      <c r="AG25" s="16"/>
      <c r="AH25" s="16"/>
      <c r="AI25" s="16">
        <v>20</v>
      </c>
      <c r="AJ25" s="16">
        <f t="shared" si="2"/>
        <v>30</v>
      </c>
      <c r="AK25" s="16">
        <f t="shared" si="3"/>
        <v>50</v>
      </c>
      <c r="AL25" s="31" t="s">
        <v>29</v>
      </c>
      <c r="AM25" s="17">
        <v>3</v>
      </c>
      <c r="AN25" s="19">
        <f t="shared" si="4"/>
        <v>50</v>
      </c>
      <c r="AO25" s="19">
        <f t="shared" si="5"/>
        <v>3</v>
      </c>
    </row>
    <row r="26" spans="1:41" s="1" customFormat="1" ht="15" customHeight="1">
      <c r="A26" s="11">
        <v>13</v>
      </c>
      <c r="B26" s="12" t="s">
        <v>27</v>
      </c>
      <c r="C26" s="53" t="s">
        <v>83</v>
      </c>
      <c r="D26" s="15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31"/>
      <c r="U26" s="17"/>
      <c r="V26" s="78">
        <v>15</v>
      </c>
      <c r="W26" s="79">
        <v>15</v>
      </c>
      <c r="X26" s="18"/>
      <c r="Y26" s="18"/>
      <c r="Z26" s="18"/>
      <c r="AA26" s="18"/>
      <c r="AB26" s="18"/>
      <c r="AC26" s="18"/>
      <c r="AD26" s="16"/>
      <c r="AE26" s="16"/>
      <c r="AF26" s="16"/>
      <c r="AG26" s="16"/>
      <c r="AH26" s="16"/>
      <c r="AI26" s="16">
        <v>45</v>
      </c>
      <c r="AJ26" s="16">
        <f t="shared" si="2"/>
        <v>30</v>
      </c>
      <c r="AK26" s="16">
        <f t="shared" si="3"/>
        <v>75</v>
      </c>
      <c r="AL26" s="31" t="s">
        <v>31</v>
      </c>
      <c r="AM26" s="17">
        <v>3</v>
      </c>
      <c r="AN26" s="19">
        <f t="shared" si="4"/>
        <v>75</v>
      </c>
      <c r="AO26" s="19">
        <f t="shared" si="5"/>
        <v>3</v>
      </c>
    </row>
    <row r="27" spans="1:41" s="1" customFormat="1" ht="15" customHeight="1">
      <c r="A27" s="11">
        <v>14</v>
      </c>
      <c r="B27" s="12" t="s">
        <v>27</v>
      </c>
      <c r="C27" s="33" t="s">
        <v>84</v>
      </c>
      <c r="D27" s="36"/>
      <c r="E27" s="3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31"/>
      <c r="U27" s="17"/>
      <c r="V27" s="80">
        <v>15</v>
      </c>
      <c r="W27" s="81">
        <v>10</v>
      </c>
      <c r="X27" s="18">
        <v>15</v>
      </c>
      <c r="Y27" s="18"/>
      <c r="Z27" s="18"/>
      <c r="AA27" s="18"/>
      <c r="AB27" s="18"/>
      <c r="AC27" s="18"/>
      <c r="AD27" s="16"/>
      <c r="AE27" s="16"/>
      <c r="AF27" s="16"/>
      <c r="AG27" s="16"/>
      <c r="AH27" s="16"/>
      <c r="AI27" s="16">
        <v>35</v>
      </c>
      <c r="AJ27" s="16">
        <f t="shared" si="2"/>
        <v>40</v>
      </c>
      <c r="AK27" s="16">
        <f t="shared" si="3"/>
        <v>75</v>
      </c>
      <c r="AL27" s="31" t="s">
        <v>29</v>
      </c>
      <c r="AM27" s="17">
        <v>3</v>
      </c>
      <c r="AN27" s="19">
        <f t="shared" si="4"/>
        <v>75</v>
      </c>
      <c r="AO27" s="19">
        <f t="shared" si="5"/>
        <v>3</v>
      </c>
    </row>
    <row r="28" spans="1:41" s="1" customFormat="1" ht="15" customHeight="1">
      <c r="A28" s="11">
        <v>16</v>
      </c>
      <c r="B28" s="12" t="s">
        <v>48</v>
      </c>
      <c r="C28" s="44" t="s">
        <v>49</v>
      </c>
      <c r="D28" s="21"/>
      <c r="E28" s="21"/>
      <c r="F28" s="16">
        <v>30</v>
      </c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>
        <v>25</v>
      </c>
      <c r="R28" s="16">
        <f t="shared" si="0"/>
        <v>30</v>
      </c>
      <c r="S28" s="16">
        <f t="shared" si="1"/>
        <v>55</v>
      </c>
      <c r="T28" s="31" t="s">
        <v>29</v>
      </c>
      <c r="U28" s="17">
        <v>2</v>
      </c>
      <c r="V28" s="18"/>
      <c r="W28" s="18"/>
      <c r="X28" s="18"/>
      <c r="Y28" s="18"/>
      <c r="Z28" s="18"/>
      <c r="AA28" s="18"/>
      <c r="AB28" s="18"/>
      <c r="AC28" s="18"/>
      <c r="AD28" s="16"/>
      <c r="AE28" s="16"/>
      <c r="AF28" s="16"/>
      <c r="AG28" s="16"/>
      <c r="AH28" s="16"/>
      <c r="AI28" s="16"/>
      <c r="AJ28" s="16">
        <f t="shared" si="2"/>
        <v>0</v>
      </c>
      <c r="AK28" s="16">
        <f t="shared" si="3"/>
        <v>0</v>
      </c>
      <c r="AL28" s="31"/>
      <c r="AM28" s="17"/>
      <c r="AN28" s="19">
        <f t="shared" si="4"/>
        <v>55</v>
      </c>
      <c r="AO28" s="19">
        <f t="shared" si="5"/>
        <v>2</v>
      </c>
    </row>
    <row r="29" spans="1:41" s="1" customFormat="1" ht="30" customHeight="1">
      <c r="A29" s="11">
        <v>18</v>
      </c>
      <c r="B29" s="12" t="s">
        <v>48</v>
      </c>
      <c r="C29" s="74" t="s">
        <v>85</v>
      </c>
      <c r="D29" s="21">
        <v>20</v>
      </c>
      <c r="E29" s="21"/>
      <c r="F29" s="16">
        <v>20</v>
      </c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>
        <v>25</v>
      </c>
      <c r="R29" s="16">
        <f t="shared" si="0"/>
        <v>40</v>
      </c>
      <c r="S29" s="16">
        <f t="shared" si="1"/>
        <v>65</v>
      </c>
      <c r="T29" s="31" t="s">
        <v>51</v>
      </c>
      <c r="U29" s="17">
        <v>3</v>
      </c>
      <c r="V29" s="18"/>
      <c r="W29" s="18"/>
      <c r="X29" s="18"/>
      <c r="Y29" s="18"/>
      <c r="Z29" s="18"/>
      <c r="AA29" s="18"/>
      <c r="AB29" s="18"/>
      <c r="AC29" s="18"/>
      <c r="AD29" s="16"/>
      <c r="AE29" s="16"/>
      <c r="AF29" s="16"/>
      <c r="AG29" s="16"/>
      <c r="AH29" s="16"/>
      <c r="AI29" s="16"/>
      <c r="AJ29" s="16">
        <f t="shared" si="2"/>
        <v>0</v>
      </c>
      <c r="AK29" s="16">
        <f t="shared" si="3"/>
        <v>0</v>
      </c>
      <c r="AL29" s="31"/>
      <c r="AM29" s="17"/>
      <c r="AN29" s="19">
        <f t="shared" si="4"/>
        <v>65</v>
      </c>
      <c r="AO29" s="19">
        <f t="shared" si="5"/>
        <v>3</v>
      </c>
    </row>
    <row r="30" spans="1:41" s="1" customFormat="1" ht="41.25" customHeight="1">
      <c r="A30" s="11">
        <v>19</v>
      </c>
      <c r="B30" s="12" t="s">
        <v>48</v>
      </c>
      <c r="C30" s="74" t="s">
        <v>86</v>
      </c>
      <c r="D30" s="21">
        <v>15</v>
      </c>
      <c r="E30" s="21">
        <v>10</v>
      </c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>
        <v>25</v>
      </c>
      <c r="R30" s="16">
        <f t="shared" si="0"/>
        <v>25</v>
      </c>
      <c r="S30" s="16">
        <f t="shared" si="1"/>
        <v>50</v>
      </c>
      <c r="T30" s="31" t="s">
        <v>51</v>
      </c>
      <c r="U30" s="17">
        <v>2</v>
      </c>
      <c r="V30" s="18"/>
      <c r="W30" s="18"/>
      <c r="X30" s="18"/>
      <c r="Y30" s="18"/>
      <c r="Z30" s="18"/>
      <c r="AA30" s="18"/>
      <c r="AB30" s="18"/>
      <c r="AC30" s="18"/>
      <c r="AD30" s="16"/>
      <c r="AE30" s="16"/>
      <c r="AF30" s="16"/>
      <c r="AG30" s="16"/>
      <c r="AH30" s="16"/>
      <c r="AI30" s="16"/>
      <c r="AJ30" s="16">
        <f t="shared" si="2"/>
        <v>0</v>
      </c>
      <c r="AK30" s="16">
        <f t="shared" si="3"/>
        <v>0</v>
      </c>
      <c r="AL30" s="31"/>
      <c r="AM30" s="17"/>
      <c r="AN30" s="19">
        <f t="shared" si="4"/>
        <v>50</v>
      </c>
      <c r="AO30" s="19">
        <f t="shared" si="5"/>
        <v>2</v>
      </c>
    </row>
    <row r="31" spans="1:41" s="1" customFormat="1" ht="33" customHeight="1">
      <c r="A31" s="11">
        <v>20</v>
      </c>
      <c r="B31" s="12" t="s">
        <v>48</v>
      </c>
      <c r="C31" s="74" t="s">
        <v>87</v>
      </c>
      <c r="D31" s="21">
        <v>15</v>
      </c>
      <c r="E31" s="21">
        <v>10</v>
      </c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>
        <v>25</v>
      </c>
      <c r="R31" s="16">
        <f t="shared" si="0"/>
        <v>25</v>
      </c>
      <c r="S31" s="16">
        <f t="shared" si="1"/>
        <v>50</v>
      </c>
      <c r="T31" s="31" t="s">
        <v>51</v>
      </c>
      <c r="U31" s="17">
        <v>2</v>
      </c>
      <c r="V31" s="18"/>
      <c r="W31" s="18"/>
      <c r="X31" s="18"/>
      <c r="Y31" s="18"/>
      <c r="Z31" s="18"/>
      <c r="AA31" s="18"/>
      <c r="AB31" s="18"/>
      <c r="AC31" s="18"/>
      <c r="AD31" s="16"/>
      <c r="AE31" s="16"/>
      <c r="AF31" s="16"/>
      <c r="AG31" s="16"/>
      <c r="AH31" s="16"/>
      <c r="AI31" s="16"/>
      <c r="AJ31" s="16">
        <f t="shared" si="2"/>
        <v>0</v>
      </c>
      <c r="AK31" s="16">
        <f t="shared" si="3"/>
        <v>0</v>
      </c>
      <c r="AL31" s="31"/>
      <c r="AM31" s="17"/>
      <c r="AN31" s="19">
        <f t="shared" si="4"/>
        <v>50</v>
      </c>
      <c r="AO31" s="19">
        <f t="shared" si="5"/>
        <v>2</v>
      </c>
    </row>
    <row r="32" spans="1:41" s="1" customFormat="1" ht="30" customHeight="1">
      <c r="A32" s="11">
        <v>21</v>
      </c>
      <c r="B32" s="12" t="s">
        <v>48</v>
      </c>
      <c r="C32" s="74" t="s">
        <v>88</v>
      </c>
      <c r="D32" s="21"/>
      <c r="E32" s="21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31"/>
      <c r="U32" s="17"/>
      <c r="V32" s="18">
        <v>10</v>
      </c>
      <c r="W32" s="18">
        <v>15</v>
      </c>
      <c r="X32" s="18"/>
      <c r="Y32" s="18"/>
      <c r="Z32" s="18"/>
      <c r="AA32" s="18"/>
      <c r="AB32" s="18"/>
      <c r="AC32" s="18"/>
      <c r="AD32" s="16"/>
      <c r="AE32" s="16"/>
      <c r="AF32" s="16"/>
      <c r="AG32" s="16"/>
      <c r="AH32" s="16"/>
      <c r="AI32" s="16">
        <v>35</v>
      </c>
      <c r="AJ32" s="16">
        <f t="shared" si="2"/>
        <v>25</v>
      </c>
      <c r="AK32" s="16">
        <f t="shared" si="3"/>
        <v>60</v>
      </c>
      <c r="AL32" s="31" t="s">
        <v>89</v>
      </c>
      <c r="AM32" s="17">
        <v>2.5</v>
      </c>
      <c r="AN32" s="19">
        <f t="shared" si="4"/>
        <v>60</v>
      </c>
      <c r="AO32" s="19">
        <f t="shared" si="5"/>
        <v>2.5</v>
      </c>
    </row>
    <row r="33" spans="1:41" s="1" customFormat="1" ht="27" customHeight="1">
      <c r="A33" s="11">
        <v>22</v>
      </c>
      <c r="B33" s="12" t="s">
        <v>48</v>
      </c>
      <c r="C33" s="74" t="s">
        <v>90</v>
      </c>
      <c r="D33" s="21"/>
      <c r="E33" s="21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31"/>
      <c r="U33" s="17"/>
      <c r="V33" s="18">
        <v>15</v>
      </c>
      <c r="W33" s="18">
        <v>15</v>
      </c>
      <c r="X33" s="18"/>
      <c r="Y33" s="18"/>
      <c r="Z33" s="18"/>
      <c r="AA33" s="18"/>
      <c r="AB33" s="18"/>
      <c r="AC33" s="18"/>
      <c r="AD33" s="16"/>
      <c r="AE33" s="16"/>
      <c r="AF33" s="16"/>
      <c r="AG33" s="16"/>
      <c r="AH33" s="16"/>
      <c r="AI33" s="16">
        <v>35</v>
      </c>
      <c r="AJ33" s="16">
        <f t="shared" si="2"/>
        <v>30</v>
      </c>
      <c r="AK33" s="16">
        <f t="shared" si="3"/>
        <v>65</v>
      </c>
      <c r="AL33" s="31" t="s">
        <v>56</v>
      </c>
      <c r="AM33" s="17">
        <v>2.5</v>
      </c>
      <c r="AN33" s="19">
        <f t="shared" si="4"/>
        <v>65</v>
      </c>
      <c r="AO33" s="19">
        <f t="shared" si="5"/>
        <v>2.5</v>
      </c>
    </row>
    <row r="34" spans="1:41" s="1" customFormat="1" ht="27" customHeight="1">
      <c r="A34" s="11"/>
      <c r="B34" s="12"/>
      <c r="C34" s="82" t="s">
        <v>91</v>
      </c>
      <c r="D34" s="27"/>
      <c r="E34" s="21"/>
      <c r="F34" s="18"/>
      <c r="G34" s="18"/>
      <c r="H34" s="18"/>
      <c r="I34" s="18"/>
      <c r="J34" s="18"/>
      <c r="K34" s="18"/>
      <c r="L34" s="16"/>
      <c r="M34" s="16"/>
      <c r="N34" s="16"/>
      <c r="O34" s="16"/>
      <c r="P34" s="16"/>
      <c r="Q34" s="16"/>
      <c r="R34" s="16"/>
      <c r="S34" s="16"/>
      <c r="T34" s="31"/>
      <c r="U34" s="17"/>
      <c r="V34" s="18">
        <v>15</v>
      </c>
      <c r="W34" s="18">
        <v>15</v>
      </c>
      <c r="X34" s="18"/>
      <c r="Y34" s="18"/>
      <c r="Z34" s="18"/>
      <c r="AA34" s="18"/>
      <c r="AB34" s="18"/>
      <c r="AC34" s="18"/>
      <c r="AD34" s="16"/>
      <c r="AE34" s="16"/>
      <c r="AF34" s="16"/>
      <c r="AG34" s="16"/>
      <c r="AH34" s="16"/>
      <c r="AI34" s="16">
        <v>15</v>
      </c>
      <c r="AJ34" s="16">
        <f>SUM(V34:AH34)</f>
        <v>30</v>
      </c>
      <c r="AK34" s="16">
        <f>SUM(V34:AI34)</f>
        <v>45</v>
      </c>
      <c r="AL34" s="31" t="s">
        <v>56</v>
      </c>
      <c r="AM34" s="17">
        <v>3</v>
      </c>
      <c r="AN34" s="19">
        <f>S34+AK34</f>
        <v>45</v>
      </c>
      <c r="AO34" s="19">
        <f>U34+AM34</f>
        <v>3</v>
      </c>
    </row>
    <row r="35" spans="1:41" s="1" customFormat="1" ht="25.5" customHeight="1">
      <c r="A35" s="11">
        <v>23</v>
      </c>
      <c r="B35" s="12" t="s">
        <v>57</v>
      </c>
      <c r="C35" s="52" t="s">
        <v>92</v>
      </c>
      <c r="D35" s="22">
        <v>30</v>
      </c>
      <c r="E35" s="15">
        <v>30</v>
      </c>
      <c r="F35" s="18"/>
      <c r="G35" s="18"/>
      <c r="H35" s="18"/>
      <c r="I35" s="18"/>
      <c r="J35" s="18"/>
      <c r="K35" s="18"/>
      <c r="L35" s="16"/>
      <c r="M35" s="16"/>
      <c r="N35" s="16"/>
      <c r="O35" s="16"/>
      <c r="P35" s="16"/>
      <c r="Q35" s="15">
        <v>25</v>
      </c>
      <c r="R35" s="16">
        <f t="shared" si="0"/>
        <v>60</v>
      </c>
      <c r="S35" s="16">
        <f t="shared" si="1"/>
        <v>85</v>
      </c>
      <c r="T35" s="31" t="s">
        <v>56</v>
      </c>
      <c r="U35" s="17">
        <v>3</v>
      </c>
      <c r="V35" s="18"/>
      <c r="W35" s="18"/>
      <c r="X35" s="18"/>
      <c r="Y35" s="18"/>
      <c r="Z35" s="18"/>
      <c r="AA35" s="18"/>
      <c r="AB35" s="18"/>
      <c r="AC35" s="18"/>
      <c r="AD35" s="16"/>
      <c r="AE35" s="16"/>
      <c r="AF35" s="16"/>
      <c r="AG35" s="16"/>
      <c r="AH35" s="16"/>
      <c r="AI35" s="16"/>
      <c r="AJ35" s="16"/>
      <c r="AK35" s="16"/>
      <c r="AL35" s="31"/>
      <c r="AM35" s="17"/>
      <c r="AN35" s="19">
        <f>S35+AK35</f>
        <v>85</v>
      </c>
      <c r="AO35" s="19">
        <f>U35+AM35</f>
        <v>3</v>
      </c>
    </row>
    <row r="36" spans="1:41" s="1" customFormat="1" ht="27" customHeight="1">
      <c r="A36" s="11">
        <v>24</v>
      </c>
      <c r="B36" s="12" t="s">
        <v>57</v>
      </c>
      <c r="C36" s="50" t="s">
        <v>93</v>
      </c>
      <c r="D36" s="22">
        <v>30</v>
      </c>
      <c r="E36" s="15">
        <v>30</v>
      </c>
      <c r="F36" s="18"/>
      <c r="G36" s="18"/>
      <c r="H36" s="18"/>
      <c r="I36" s="18"/>
      <c r="J36" s="18"/>
      <c r="K36" s="18"/>
      <c r="L36" s="16"/>
      <c r="M36" s="16"/>
      <c r="N36" s="16"/>
      <c r="O36" s="16"/>
      <c r="P36" s="16"/>
      <c r="Q36" s="15">
        <v>25</v>
      </c>
      <c r="R36" s="16">
        <f t="shared" si="0"/>
        <v>60</v>
      </c>
      <c r="S36" s="16">
        <f t="shared" si="1"/>
        <v>85</v>
      </c>
      <c r="T36" s="31" t="s">
        <v>56</v>
      </c>
      <c r="U36" s="17">
        <v>3</v>
      </c>
      <c r="V36" s="18"/>
      <c r="W36" s="18"/>
      <c r="X36" s="18"/>
      <c r="Y36" s="18"/>
      <c r="Z36" s="18"/>
      <c r="AA36" s="18"/>
      <c r="AB36" s="18"/>
      <c r="AC36" s="18"/>
      <c r="AD36" s="16"/>
      <c r="AE36" s="16"/>
      <c r="AF36" s="16"/>
      <c r="AG36" s="16"/>
      <c r="AH36" s="16"/>
      <c r="AI36" s="16"/>
      <c r="AJ36" s="16"/>
      <c r="AK36" s="16"/>
      <c r="AL36" s="31"/>
      <c r="AM36" s="17"/>
      <c r="AN36" s="19">
        <f>S36+AK36</f>
        <v>85</v>
      </c>
      <c r="AO36" s="19">
        <f>U36+AM36</f>
        <v>3</v>
      </c>
    </row>
    <row r="37" spans="1:41" s="1" customFormat="1" ht="15" customHeight="1">
      <c r="A37" s="83">
        <v>25</v>
      </c>
      <c r="B37" s="67" t="s">
        <v>57</v>
      </c>
      <c r="C37" s="52" t="s">
        <v>60</v>
      </c>
      <c r="D37" s="84"/>
      <c r="E37" s="84">
        <v>3</v>
      </c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>
        <v>35</v>
      </c>
      <c r="R37" s="46">
        <f t="shared" si="0"/>
        <v>3</v>
      </c>
      <c r="S37" s="46">
        <f t="shared" si="1"/>
        <v>38</v>
      </c>
      <c r="T37" s="47" t="s">
        <v>56</v>
      </c>
      <c r="U37" s="62">
        <v>3</v>
      </c>
      <c r="V37" s="84"/>
      <c r="W37" s="84">
        <v>5</v>
      </c>
      <c r="X37" s="84"/>
      <c r="Y37" s="84"/>
      <c r="Z37" s="84"/>
      <c r="AA37" s="84"/>
      <c r="AB37" s="84"/>
      <c r="AC37" s="84"/>
      <c r="AD37" s="46"/>
      <c r="AE37" s="46"/>
      <c r="AF37" s="46"/>
      <c r="AG37" s="46"/>
      <c r="AH37" s="46"/>
      <c r="AI37" s="46">
        <v>250</v>
      </c>
      <c r="AJ37" s="46">
        <f t="shared" si="2"/>
        <v>5</v>
      </c>
      <c r="AK37" s="46">
        <f t="shared" si="3"/>
        <v>255</v>
      </c>
      <c r="AL37" s="47" t="s">
        <v>56</v>
      </c>
      <c r="AM37" s="62">
        <v>10</v>
      </c>
      <c r="AN37" s="85">
        <f t="shared" si="4"/>
        <v>293</v>
      </c>
      <c r="AO37" s="85">
        <f t="shared" si="5"/>
        <v>13</v>
      </c>
    </row>
    <row r="38" spans="1:41" s="1" customFormat="1" ht="15" customHeight="1">
      <c r="A38" s="112" t="s">
        <v>62</v>
      </c>
      <c r="B38" s="112"/>
      <c r="C38" s="112"/>
      <c r="D38" s="56">
        <f aca="true" t="shared" si="6" ref="D38:S38">SUM(D18:D37)</f>
        <v>220</v>
      </c>
      <c r="E38" s="86">
        <f t="shared" si="6"/>
        <v>168</v>
      </c>
      <c r="F38" s="87">
        <f t="shared" si="6"/>
        <v>50</v>
      </c>
      <c r="G38" s="87">
        <f t="shared" si="6"/>
        <v>0</v>
      </c>
      <c r="H38" s="87">
        <f t="shared" si="6"/>
        <v>0</v>
      </c>
      <c r="I38" s="56">
        <f t="shared" si="6"/>
        <v>0</v>
      </c>
      <c r="J38" s="56">
        <f t="shared" si="6"/>
        <v>0</v>
      </c>
      <c r="K38" s="56">
        <f t="shared" si="6"/>
        <v>0</v>
      </c>
      <c r="L38" s="87">
        <f t="shared" si="6"/>
        <v>0</v>
      </c>
      <c r="M38" s="56">
        <f t="shared" si="6"/>
        <v>0</v>
      </c>
      <c r="N38" s="56">
        <f t="shared" si="6"/>
        <v>0</v>
      </c>
      <c r="O38" s="56">
        <f t="shared" si="6"/>
        <v>0</v>
      </c>
      <c r="P38" s="56">
        <f t="shared" si="6"/>
        <v>0</v>
      </c>
      <c r="Q38" s="87">
        <f t="shared" si="6"/>
        <v>335</v>
      </c>
      <c r="R38" s="87">
        <f t="shared" si="6"/>
        <v>438</v>
      </c>
      <c r="S38" s="87">
        <f t="shared" si="6"/>
        <v>773</v>
      </c>
      <c r="T38" s="87"/>
      <c r="U38" s="56">
        <f aca="true" t="shared" si="7" ref="U38:AK38">SUM(U18:U37)</f>
        <v>30</v>
      </c>
      <c r="V38" s="56">
        <f t="shared" si="7"/>
        <v>125</v>
      </c>
      <c r="W38" s="56">
        <f t="shared" si="7"/>
        <v>125</v>
      </c>
      <c r="X38" s="87">
        <f t="shared" si="7"/>
        <v>15</v>
      </c>
      <c r="Y38" s="87">
        <f t="shared" si="7"/>
        <v>0</v>
      </c>
      <c r="Z38" s="87">
        <f t="shared" si="7"/>
        <v>0</v>
      </c>
      <c r="AA38" s="56">
        <f t="shared" si="7"/>
        <v>0</v>
      </c>
      <c r="AB38" s="87">
        <f t="shared" si="7"/>
        <v>0</v>
      </c>
      <c r="AC38" s="87">
        <f t="shared" si="7"/>
        <v>0</v>
      </c>
      <c r="AD38" s="87">
        <f t="shared" si="7"/>
        <v>0</v>
      </c>
      <c r="AE38" s="56">
        <f t="shared" si="7"/>
        <v>0</v>
      </c>
      <c r="AF38" s="56">
        <f t="shared" si="7"/>
        <v>0</v>
      </c>
      <c r="AG38" s="87">
        <f t="shared" si="7"/>
        <v>0</v>
      </c>
      <c r="AH38" s="56">
        <f t="shared" si="7"/>
        <v>0</v>
      </c>
      <c r="AI38" s="56">
        <f t="shared" si="7"/>
        <v>465</v>
      </c>
      <c r="AJ38" s="56">
        <f t="shared" si="7"/>
        <v>265</v>
      </c>
      <c r="AK38" s="56">
        <f t="shared" si="7"/>
        <v>730</v>
      </c>
      <c r="AL38" s="56"/>
      <c r="AM38" s="87">
        <f>SUM(AM18:AM37)</f>
        <v>30</v>
      </c>
      <c r="AN38" s="88">
        <f>SUM(S38,AK38)</f>
        <v>1503</v>
      </c>
      <c r="AO38" s="88">
        <f>SUM(U38,AM38)</f>
        <v>60</v>
      </c>
    </row>
    <row r="39" spans="1:41" s="1" customFormat="1" ht="15" customHeight="1">
      <c r="A39" s="114" t="s">
        <v>94</v>
      </c>
      <c r="B39" s="114"/>
      <c r="C39" s="114"/>
      <c r="D39" s="89">
        <f>'1-trener zdrowia'!D46+'2-trener zdrowia'!D38</f>
        <v>470</v>
      </c>
      <c r="E39" s="90">
        <f>'1-trener zdrowia'!E46+'2-trener zdrowia'!E38</f>
        <v>370</v>
      </c>
      <c r="F39" s="91">
        <f>'1-trener zdrowia'!F46+'2-trener zdrowia'!F38</f>
        <v>65</v>
      </c>
      <c r="G39" s="91">
        <f>'1-trener zdrowia'!G46+'2-trener zdrowia'!G38</f>
        <v>0</v>
      </c>
      <c r="H39" s="91">
        <f>'1-trener zdrowia'!H46+'2-trener zdrowia'!H38</f>
        <v>0</v>
      </c>
      <c r="I39" s="92">
        <f>'1-trener zdrowia'!I46+'2-trener zdrowia'!I38</f>
        <v>0</v>
      </c>
      <c r="J39" s="91">
        <f>'1-trener zdrowia'!J46+'2-trener zdrowia'!J38</f>
        <v>0</v>
      </c>
      <c r="K39" s="92">
        <f>'1-trener zdrowia'!K46+'2-trener zdrowia'!K38</f>
        <v>0</v>
      </c>
      <c r="L39" s="93">
        <f>'1-trener zdrowia'!L46+'2-trener zdrowia'!L38</f>
        <v>0</v>
      </c>
      <c r="M39" s="94">
        <f>'1-trener zdrowia'!M46+'2-trener zdrowia'!M38</f>
        <v>30</v>
      </c>
      <c r="N39" s="91">
        <f>'1-trener zdrowia'!N46+'2-trener zdrowia'!N38</f>
        <v>0</v>
      </c>
      <c r="O39" s="91">
        <f>'1-trener zdrowia'!O46+'2-trener zdrowia'!O38</f>
        <v>0</v>
      </c>
      <c r="P39" s="91">
        <f>'1-trener zdrowia'!P46+'2-trener zdrowia'!P38</f>
        <v>0</v>
      </c>
      <c r="Q39" s="91">
        <f>'1-trener zdrowia'!Q46+'2-trener zdrowia'!Q38</f>
        <v>710</v>
      </c>
      <c r="R39" s="91">
        <f>'1-trener zdrowia'!R46+'2-trener zdrowia'!R38</f>
        <v>935</v>
      </c>
      <c r="S39" s="91">
        <f>'1-trener zdrowia'!S46+'2-trener zdrowia'!S38</f>
        <v>1645</v>
      </c>
      <c r="T39" s="91"/>
      <c r="U39" s="93">
        <f>'1-trener zdrowia'!U46+'2-trener zdrowia'!U38</f>
        <v>60</v>
      </c>
      <c r="V39" s="95">
        <f>'1-trener zdrowia'!V46+'2-trener zdrowia'!V38</f>
        <v>355</v>
      </c>
      <c r="W39" s="96">
        <f>'1-trener zdrowia'!W46+'2-trener zdrowia'!W38</f>
        <v>310</v>
      </c>
      <c r="X39" s="91">
        <f>'1-trener zdrowia'!X46+'2-trener zdrowia'!X38</f>
        <v>80</v>
      </c>
      <c r="Y39" s="91">
        <f>'1-trener zdrowia'!Y46+'2-trener zdrowia'!Y38</f>
        <v>0</v>
      </c>
      <c r="Z39" s="90">
        <f>'1-trener zdrowia'!Z46+'2-trener zdrowia'!Z38</f>
        <v>0</v>
      </c>
      <c r="AA39" s="91">
        <f>'1-trener zdrowia'!AA46+'2-trener zdrowia'!AA38</f>
        <v>0</v>
      </c>
      <c r="AB39" s="91">
        <f>'1-trener zdrowia'!AB46+'2-trener zdrowia'!AB38</f>
        <v>0</v>
      </c>
      <c r="AC39" s="97">
        <f>'1-trener zdrowia'!AC46+'2-trener zdrowia'!AC38</f>
        <v>0</v>
      </c>
      <c r="AD39" s="97">
        <f>'1-trener zdrowia'!AD46+'2-trener zdrowia'!AD38</f>
        <v>0</v>
      </c>
      <c r="AE39" s="97">
        <f>'1-trener zdrowia'!AE46+'2-trener zdrowia'!AE38</f>
        <v>0</v>
      </c>
      <c r="AF39" s="98">
        <f>'1-trener zdrowia'!AF46+'2-trener zdrowia'!AF38</f>
        <v>0</v>
      </c>
      <c r="AG39" s="99">
        <f>'1-trener zdrowia'!AG46+'2-trener zdrowia'!AG38</f>
        <v>0</v>
      </c>
      <c r="AH39" s="91">
        <f>'1-trener zdrowia'!AH46+'2-trener zdrowia'!AH38</f>
        <v>80</v>
      </c>
      <c r="AI39" s="91">
        <f>'1-trener zdrowia'!AI46+'2-trener zdrowia'!AI38</f>
        <v>725</v>
      </c>
      <c r="AJ39" s="92">
        <f>'1-trener zdrowia'!AJ46+'2-trener zdrowia'!AJ38</f>
        <v>745</v>
      </c>
      <c r="AK39" s="91">
        <f>'1-trener zdrowia'!AK46+'2-trener zdrowia'!AK38</f>
        <v>1550</v>
      </c>
      <c r="AL39" s="91"/>
      <c r="AM39" s="100">
        <f>'1-trener zdrowia'!AM46+'2-trener zdrowia'!AM38</f>
        <v>60</v>
      </c>
      <c r="AN39" s="101">
        <f>'1-trener zdrowia'!AN46+'2-trener zdrowia'!AN38</f>
        <v>3195</v>
      </c>
      <c r="AO39" s="102">
        <f>'1-trener zdrowia'!AO46+'2-trener zdrowia'!AO38</f>
        <v>120</v>
      </c>
    </row>
    <row r="40" s="1" customFormat="1" ht="12.75">
      <c r="C40" s="58" t="s">
        <v>63</v>
      </c>
    </row>
    <row r="41" s="1" customFormat="1" ht="12.75">
      <c r="C41" s="58" t="s">
        <v>64</v>
      </c>
    </row>
    <row r="42" s="1" customFormat="1" ht="12.75"/>
    <row r="43" s="1" customFormat="1" ht="12.75"/>
    <row r="44" s="1" customFormat="1" ht="12.75"/>
    <row r="45" spans="32:38" s="1" customFormat="1" ht="12.75">
      <c r="AF45" s="113"/>
      <c r="AG45" s="113"/>
      <c r="AH45" s="113"/>
      <c r="AI45" s="113"/>
      <c r="AJ45" s="113"/>
      <c r="AK45" s="113"/>
      <c r="AL45" s="113"/>
    </row>
    <row r="46" spans="3:38" s="1" customFormat="1" ht="12.75">
      <c r="C46" s="59"/>
      <c r="M46" s="60"/>
      <c r="O46" s="113"/>
      <c r="P46" s="113"/>
      <c r="Q46" s="113"/>
      <c r="R46" s="113"/>
      <c r="S46" s="113"/>
      <c r="T46" s="113"/>
      <c r="U46" s="113"/>
      <c r="AF46" s="113"/>
      <c r="AG46" s="113"/>
      <c r="AH46" s="113"/>
      <c r="AI46" s="113"/>
      <c r="AJ46" s="113"/>
      <c r="AK46" s="113"/>
      <c r="AL46" s="113"/>
    </row>
    <row r="47" s="1" customFormat="1" ht="12.75"/>
  </sheetData>
  <sheetProtection password="E00D" sheet="1" selectLockedCells="1" selectUnlockedCells="1"/>
  <mergeCells count="12">
    <mergeCell ref="AN16:AN17"/>
    <mergeCell ref="AO16:AO17"/>
    <mergeCell ref="A38:C38"/>
    <mergeCell ref="A39:C39"/>
    <mergeCell ref="AF45:AL45"/>
    <mergeCell ref="O46:U46"/>
    <mergeCell ref="AF46:AL46"/>
    <mergeCell ref="A6:AO6"/>
    <mergeCell ref="A16:A17"/>
    <mergeCell ref="C16:C17"/>
    <mergeCell ref="D16:U16"/>
    <mergeCell ref="V16:AM16"/>
  </mergeCells>
  <dataValidations count="1">
    <dataValidation type="list" allowBlank="1" showErrorMessage="1" sqref="B18:B37">
      <formula1>RodzajeZajec</formula1>
      <formula2>0</formula2>
    </dataValidation>
  </dataValidations>
  <printOptions/>
  <pageMargins left="0.7" right="0.7" top="0.75" bottom="0.75" header="0.5118055555555555" footer="0.5118055555555555"/>
  <pageSetup fitToHeight="1" fitToWidth="1" horizontalDpi="300" verticalDpi="300" orientation="landscape" paperSize="9" scale="48" r:id="rId2"/>
  <headerFooter alignWithMargins="0">
    <oddHeader>&amp;Rzałącznik nr 11    
do Uchwały SenatuUniwersytetu Medycznego     
 we Wrocławiu nr 2024    
z dnia 24 kwietnia 2019 r.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6:AO47"/>
  <sheetViews>
    <sheetView view="pageLayout" zoomScaleNormal="69" workbookViewId="0" topLeftCell="D1">
      <selection activeCell="R48" sqref="R48"/>
    </sheetView>
  </sheetViews>
  <sheetFormatPr defaultColWidth="9.140625" defaultRowHeight="12.75"/>
  <cols>
    <col min="1" max="1" width="4.28125" style="0" customWidth="1"/>
    <col min="2" max="2" width="13.28125" style="0" customWidth="1"/>
    <col min="3" max="3" width="36.57421875" style="0" customWidth="1"/>
    <col min="4" max="17" width="5.7109375" style="0" customWidth="1"/>
    <col min="18" max="18" width="6.7109375" style="0" customWidth="1"/>
    <col min="19" max="19" width="6.8515625" style="0" customWidth="1"/>
    <col min="20" max="36" width="5.7109375" style="0" customWidth="1"/>
    <col min="37" max="37" width="6.8515625" style="0" customWidth="1"/>
    <col min="38" max="38" width="5.7109375" style="0" customWidth="1"/>
    <col min="39" max="39" width="5.57421875" style="0" customWidth="1"/>
    <col min="40" max="40" width="7.57421875" style="0" customWidth="1"/>
    <col min="41" max="41" width="5.7109375" style="0" customWidth="1"/>
  </cols>
  <sheetData>
    <row r="1" s="1" customFormat="1" ht="12.75"/>
    <row r="2" s="1" customFormat="1" ht="12.75"/>
    <row r="3" s="1" customFormat="1" ht="12.75"/>
    <row r="4" s="1" customFormat="1" ht="12.75"/>
    <row r="5" s="1" customFormat="1" ht="12.75"/>
    <row r="6" spans="1:41" s="2" customFormat="1" ht="19.5" customHeight="1">
      <c r="A6" s="106" t="s">
        <v>118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</row>
    <row r="7" spans="1:41" s="2" customFormat="1" ht="19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</row>
    <row r="8" s="1" customFormat="1" ht="12.75"/>
    <row r="9" s="4" customFormat="1" ht="15" customHeight="1">
      <c r="A9" s="105" t="s">
        <v>0</v>
      </c>
    </row>
    <row r="10" s="4" customFormat="1" ht="15" customHeight="1">
      <c r="A10" s="105" t="s">
        <v>109</v>
      </c>
    </row>
    <row r="11" spans="1:11" s="4" customFormat="1" ht="15" customHeight="1">
      <c r="A11" s="105" t="s">
        <v>120</v>
      </c>
      <c r="K11" s="105" t="s">
        <v>114</v>
      </c>
    </row>
    <row r="12" s="4" customFormat="1" ht="15" customHeight="1">
      <c r="A12" s="105" t="s">
        <v>111</v>
      </c>
    </row>
    <row r="13" s="1" customFormat="1" ht="15" customHeight="1"/>
    <row r="14" s="1" customFormat="1" ht="12.75"/>
    <row r="15" s="1" customFormat="1" ht="12.75"/>
    <row r="16" spans="1:41" s="1" customFormat="1" ht="13.5" customHeight="1">
      <c r="A16" s="107" t="s">
        <v>1</v>
      </c>
      <c r="B16" s="5"/>
      <c r="C16" s="108" t="s">
        <v>2</v>
      </c>
      <c r="D16" s="109" t="s">
        <v>3</v>
      </c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 t="s">
        <v>4</v>
      </c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10" t="s">
        <v>5</v>
      </c>
      <c r="AO16" s="111" t="s">
        <v>6</v>
      </c>
    </row>
    <row r="17" spans="1:41" s="1" customFormat="1" ht="231">
      <c r="A17" s="107"/>
      <c r="B17" s="6" t="s">
        <v>7</v>
      </c>
      <c r="C17" s="108"/>
      <c r="D17" s="7" t="s">
        <v>8</v>
      </c>
      <c r="E17" s="8" t="s">
        <v>9</v>
      </c>
      <c r="F17" s="9" t="s">
        <v>10</v>
      </c>
      <c r="G17" s="9" t="s">
        <v>11</v>
      </c>
      <c r="H17" s="9" t="s">
        <v>12</v>
      </c>
      <c r="I17" s="9" t="s">
        <v>13</v>
      </c>
      <c r="J17" s="9" t="s">
        <v>14</v>
      </c>
      <c r="K17" s="9" t="s">
        <v>15</v>
      </c>
      <c r="L17" s="9" t="s">
        <v>16</v>
      </c>
      <c r="M17" s="9" t="s">
        <v>17</v>
      </c>
      <c r="N17" s="9" t="s">
        <v>18</v>
      </c>
      <c r="O17" s="9" t="s">
        <v>19</v>
      </c>
      <c r="P17" s="9" t="s">
        <v>20</v>
      </c>
      <c r="Q17" s="9" t="s">
        <v>21</v>
      </c>
      <c r="R17" s="9" t="s">
        <v>22</v>
      </c>
      <c r="S17" s="9" t="s">
        <v>23</v>
      </c>
      <c r="T17" s="9" t="s">
        <v>24</v>
      </c>
      <c r="U17" s="10" t="s">
        <v>25</v>
      </c>
      <c r="V17" s="8" t="s">
        <v>8</v>
      </c>
      <c r="W17" s="8" t="s">
        <v>9</v>
      </c>
      <c r="X17" s="8" t="s">
        <v>10</v>
      </c>
      <c r="Y17" s="8" t="s">
        <v>11</v>
      </c>
      <c r="Z17" s="8" t="s">
        <v>12</v>
      </c>
      <c r="AA17" s="8" t="s">
        <v>13</v>
      </c>
      <c r="AB17" s="8" t="s">
        <v>14</v>
      </c>
      <c r="AC17" s="9" t="s">
        <v>26</v>
      </c>
      <c r="AD17" s="9" t="s">
        <v>16</v>
      </c>
      <c r="AE17" s="9" t="s">
        <v>17</v>
      </c>
      <c r="AF17" s="9" t="s">
        <v>18</v>
      </c>
      <c r="AG17" s="9" t="s">
        <v>19</v>
      </c>
      <c r="AH17" s="9" t="s">
        <v>20</v>
      </c>
      <c r="AI17" s="9" t="s">
        <v>21</v>
      </c>
      <c r="AJ17" s="9" t="s">
        <v>22</v>
      </c>
      <c r="AK17" s="9" t="s">
        <v>23</v>
      </c>
      <c r="AL17" s="9" t="s">
        <v>24</v>
      </c>
      <c r="AM17" s="10" t="s">
        <v>25</v>
      </c>
      <c r="AN17" s="110"/>
      <c r="AO17" s="111"/>
    </row>
    <row r="18" spans="1:41" s="1" customFormat="1" ht="15" customHeight="1">
      <c r="A18" s="11">
        <v>1</v>
      </c>
      <c r="B18" s="12" t="s">
        <v>27</v>
      </c>
      <c r="C18" s="33" t="s">
        <v>73</v>
      </c>
      <c r="D18" s="54">
        <v>20</v>
      </c>
      <c r="E18" s="18">
        <v>10</v>
      </c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>
        <v>15</v>
      </c>
      <c r="R18" s="16">
        <f aca="true" t="shared" si="0" ref="R18:R38">SUM(D18:P18)</f>
        <v>30</v>
      </c>
      <c r="S18" s="16">
        <f aca="true" t="shared" si="1" ref="S18:S38">SUM(D18:Q18)</f>
        <v>45</v>
      </c>
      <c r="T18" s="31" t="s">
        <v>74</v>
      </c>
      <c r="U18" s="17">
        <v>2</v>
      </c>
      <c r="V18" s="18"/>
      <c r="W18" s="18"/>
      <c r="X18" s="18"/>
      <c r="Y18" s="18"/>
      <c r="Z18" s="18"/>
      <c r="AA18" s="18"/>
      <c r="AB18" s="18"/>
      <c r="AC18" s="18"/>
      <c r="AD18" s="16"/>
      <c r="AE18" s="16"/>
      <c r="AF18" s="16"/>
      <c r="AG18" s="16"/>
      <c r="AH18" s="16"/>
      <c r="AI18" s="16"/>
      <c r="AJ18" s="16">
        <f aca="true" t="shared" si="2" ref="AJ18:AJ38">SUM(V18:AH18)</f>
        <v>0</v>
      </c>
      <c r="AK18" s="16">
        <f aca="true" t="shared" si="3" ref="AK18:AK38">SUM(V18:AI18)</f>
        <v>0</v>
      </c>
      <c r="AL18" s="31"/>
      <c r="AM18" s="17"/>
      <c r="AN18" s="19">
        <f>S18+AK18</f>
        <v>45</v>
      </c>
      <c r="AO18" s="19">
        <f>U18+AM18</f>
        <v>2</v>
      </c>
    </row>
    <row r="19" spans="1:41" s="1" customFormat="1" ht="15" customHeight="1">
      <c r="A19" s="11">
        <v>2</v>
      </c>
      <c r="B19" s="12" t="s">
        <v>27</v>
      </c>
      <c r="C19" s="33" t="s">
        <v>75</v>
      </c>
      <c r="D19" s="54">
        <v>20</v>
      </c>
      <c r="E19" s="18">
        <v>10</v>
      </c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>
        <v>25</v>
      </c>
      <c r="R19" s="16">
        <f t="shared" si="0"/>
        <v>30</v>
      </c>
      <c r="S19" s="16">
        <f t="shared" si="1"/>
        <v>55</v>
      </c>
      <c r="T19" s="31" t="s">
        <v>76</v>
      </c>
      <c r="U19" s="17">
        <v>2</v>
      </c>
      <c r="V19" s="18"/>
      <c r="W19" s="18"/>
      <c r="X19" s="18"/>
      <c r="Y19" s="18"/>
      <c r="Z19" s="18"/>
      <c r="AA19" s="18"/>
      <c r="AB19" s="18"/>
      <c r="AC19" s="18"/>
      <c r="AD19" s="16"/>
      <c r="AE19" s="16"/>
      <c r="AF19" s="16"/>
      <c r="AG19" s="16"/>
      <c r="AH19" s="16"/>
      <c r="AI19" s="16"/>
      <c r="AJ19" s="16">
        <f t="shared" si="2"/>
        <v>0</v>
      </c>
      <c r="AK19" s="16">
        <f t="shared" si="3"/>
        <v>0</v>
      </c>
      <c r="AL19" s="31"/>
      <c r="AM19" s="17"/>
      <c r="AN19" s="19">
        <f aca="true" t="shared" si="4" ref="AN19:AN38">S19+AK19</f>
        <v>55</v>
      </c>
      <c r="AO19" s="19">
        <f aca="true" t="shared" si="5" ref="AO19:AO38">U19+AM19</f>
        <v>2</v>
      </c>
    </row>
    <row r="20" spans="1:41" s="1" customFormat="1" ht="15" customHeight="1">
      <c r="A20" s="11">
        <v>3</v>
      </c>
      <c r="B20" s="12" t="s">
        <v>27</v>
      </c>
      <c r="C20" s="72" t="s">
        <v>77</v>
      </c>
      <c r="D20" s="54"/>
      <c r="E20" s="18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>
        <f t="shared" si="0"/>
        <v>0</v>
      </c>
      <c r="S20" s="16">
        <f t="shared" si="1"/>
        <v>0</v>
      </c>
      <c r="T20" s="31"/>
      <c r="U20" s="17"/>
      <c r="V20" s="18">
        <v>20</v>
      </c>
      <c r="W20" s="18">
        <v>15</v>
      </c>
      <c r="X20" s="18"/>
      <c r="Y20" s="18"/>
      <c r="Z20" s="18"/>
      <c r="AA20" s="18"/>
      <c r="AB20" s="18"/>
      <c r="AC20" s="18"/>
      <c r="AD20" s="16"/>
      <c r="AE20" s="16"/>
      <c r="AF20" s="16"/>
      <c r="AG20" s="16"/>
      <c r="AH20" s="16"/>
      <c r="AI20" s="16">
        <v>30</v>
      </c>
      <c r="AJ20" s="16">
        <f t="shared" si="2"/>
        <v>35</v>
      </c>
      <c r="AK20" s="16">
        <f t="shared" si="3"/>
        <v>65</v>
      </c>
      <c r="AL20" s="31" t="s">
        <v>29</v>
      </c>
      <c r="AM20" s="17">
        <v>3</v>
      </c>
      <c r="AN20" s="19">
        <f t="shared" si="4"/>
        <v>65</v>
      </c>
      <c r="AO20" s="19">
        <f t="shared" si="5"/>
        <v>3</v>
      </c>
    </row>
    <row r="21" spans="1:41" s="1" customFormat="1" ht="27" customHeight="1">
      <c r="A21" s="11">
        <v>5</v>
      </c>
      <c r="B21" s="12" t="s">
        <v>27</v>
      </c>
      <c r="C21" s="53" t="s">
        <v>95</v>
      </c>
      <c r="D21" s="73">
        <v>20</v>
      </c>
      <c r="E21" s="73">
        <v>15</v>
      </c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5">
        <v>30</v>
      </c>
      <c r="R21" s="16">
        <f t="shared" si="0"/>
        <v>35</v>
      </c>
      <c r="S21" s="16">
        <f t="shared" si="1"/>
        <v>65</v>
      </c>
      <c r="T21" s="31" t="s">
        <v>29</v>
      </c>
      <c r="U21" s="17">
        <v>2</v>
      </c>
      <c r="V21" s="18"/>
      <c r="W21" s="18"/>
      <c r="X21" s="18"/>
      <c r="Y21" s="18"/>
      <c r="Z21" s="18"/>
      <c r="AA21" s="18"/>
      <c r="AB21" s="18"/>
      <c r="AC21" s="18"/>
      <c r="AD21" s="16"/>
      <c r="AE21" s="16"/>
      <c r="AF21" s="16"/>
      <c r="AG21" s="16"/>
      <c r="AH21" s="16"/>
      <c r="AI21" s="16"/>
      <c r="AJ21" s="16">
        <f t="shared" si="2"/>
        <v>0</v>
      </c>
      <c r="AK21" s="16">
        <f t="shared" si="3"/>
        <v>0</v>
      </c>
      <c r="AL21" s="31"/>
      <c r="AM21" s="17"/>
      <c r="AN21" s="19">
        <f t="shared" si="4"/>
        <v>65</v>
      </c>
      <c r="AO21" s="19">
        <f t="shared" si="5"/>
        <v>2</v>
      </c>
    </row>
    <row r="22" spans="1:41" s="1" customFormat="1" ht="15" customHeight="1">
      <c r="A22" s="11">
        <v>6</v>
      </c>
      <c r="B22" s="12" t="s">
        <v>27</v>
      </c>
      <c r="C22" s="33" t="s">
        <v>96</v>
      </c>
      <c r="D22" s="73">
        <v>15</v>
      </c>
      <c r="E22" s="73">
        <v>15</v>
      </c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5">
        <v>25</v>
      </c>
      <c r="R22" s="16">
        <f t="shared" si="0"/>
        <v>30</v>
      </c>
      <c r="S22" s="16">
        <f t="shared" si="1"/>
        <v>55</v>
      </c>
      <c r="T22" s="31" t="s">
        <v>29</v>
      </c>
      <c r="U22" s="17">
        <v>2</v>
      </c>
      <c r="V22" s="18"/>
      <c r="W22" s="18"/>
      <c r="X22" s="18"/>
      <c r="Y22" s="18"/>
      <c r="Z22" s="18"/>
      <c r="AA22" s="18"/>
      <c r="AB22" s="18"/>
      <c r="AC22" s="18"/>
      <c r="AD22" s="16"/>
      <c r="AE22" s="16"/>
      <c r="AF22" s="16"/>
      <c r="AG22" s="16"/>
      <c r="AH22" s="16"/>
      <c r="AI22" s="16"/>
      <c r="AJ22" s="16">
        <f t="shared" si="2"/>
        <v>0</v>
      </c>
      <c r="AK22" s="16">
        <f t="shared" si="3"/>
        <v>0</v>
      </c>
      <c r="AL22" s="31"/>
      <c r="AM22" s="17"/>
      <c r="AN22" s="19">
        <f t="shared" si="4"/>
        <v>55</v>
      </c>
      <c r="AO22" s="19">
        <f t="shared" si="5"/>
        <v>2</v>
      </c>
    </row>
    <row r="23" spans="1:41" s="1" customFormat="1" ht="15" customHeight="1">
      <c r="A23" s="11">
        <v>8</v>
      </c>
      <c r="B23" s="12" t="s">
        <v>27</v>
      </c>
      <c r="C23" s="33" t="s">
        <v>97</v>
      </c>
      <c r="D23" s="73">
        <v>15</v>
      </c>
      <c r="E23" s="73">
        <v>15</v>
      </c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5">
        <v>30</v>
      </c>
      <c r="R23" s="16">
        <f t="shared" si="0"/>
        <v>30</v>
      </c>
      <c r="S23" s="16">
        <f t="shared" si="1"/>
        <v>60</v>
      </c>
      <c r="T23" s="31" t="s">
        <v>29</v>
      </c>
      <c r="U23" s="17">
        <v>2</v>
      </c>
      <c r="V23" s="18"/>
      <c r="W23" s="18"/>
      <c r="X23" s="18"/>
      <c r="Y23" s="18"/>
      <c r="Z23" s="18"/>
      <c r="AA23" s="18"/>
      <c r="AB23" s="18"/>
      <c r="AC23" s="18"/>
      <c r="AD23" s="16"/>
      <c r="AE23" s="16"/>
      <c r="AF23" s="16"/>
      <c r="AG23" s="16"/>
      <c r="AH23" s="16"/>
      <c r="AI23" s="16"/>
      <c r="AJ23" s="16">
        <f t="shared" si="2"/>
        <v>0</v>
      </c>
      <c r="AK23" s="16">
        <f t="shared" si="3"/>
        <v>0</v>
      </c>
      <c r="AL23" s="31"/>
      <c r="AM23" s="17"/>
      <c r="AN23" s="19">
        <f t="shared" si="4"/>
        <v>60</v>
      </c>
      <c r="AO23" s="19">
        <f t="shared" si="5"/>
        <v>2</v>
      </c>
    </row>
    <row r="24" spans="1:41" s="1" customFormat="1" ht="15" customHeight="1">
      <c r="A24" s="11">
        <v>9</v>
      </c>
      <c r="B24" s="12" t="s">
        <v>27</v>
      </c>
      <c r="C24" s="33" t="s">
        <v>80</v>
      </c>
      <c r="D24" s="73">
        <v>20</v>
      </c>
      <c r="E24" s="73">
        <v>15</v>
      </c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5">
        <v>30</v>
      </c>
      <c r="R24" s="16">
        <f t="shared" si="0"/>
        <v>35</v>
      </c>
      <c r="S24" s="16">
        <f t="shared" si="1"/>
        <v>65</v>
      </c>
      <c r="T24" s="31" t="s">
        <v>29</v>
      </c>
      <c r="U24" s="17">
        <v>2</v>
      </c>
      <c r="V24" s="18"/>
      <c r="W24" s="18"/>
      <c r="X24" s="18"/>
      <c r="Y24" s="18"/>
      <c r="Z24" s="18"/>
      <c r="AA24" s="18"/>
      <c r="AB24" s="18"/>
      <c r="AC24" s="18"/>
      <c r="AD24" s="16"/>
      <c r="AE24" s="16"/>
      <c r="AF24" s="16"/>
      <c r="AG24" s="16"/>
      <c r="AH24" s="16"/>
      <c r="AI24" s="16"/>
      <c r="AJ24" s="16">
        <f t="shared" si="2"/>
        <v>0</v>
      </c>
      <c r="AK24" s="16">
        <f t="shared" si="3"/>
        <v>0</v>
      </c>
      <c r="AL24" s="31"/>
      <c r="AM24" s="17"/>
      <c r="AN24" s="19">
        <f t="shared" si="4"/>
        <v>65</v>
      </c>
      <c r="AO24" s="19">
        <f t="shared" si="5"/>
        <v>2</v>
      </c>
    </row>
    <row r="25" spans="1:41" s="1" customFormat="1" ht="15" customHeight="1">
      <c r="A25" s="11">
        <v>10</v>
      </c>
      <c r="B25" s="12" t="s">
        <v>27</v>
      </c>
      <c r="C25" s="103" t="s">
        <v>98</v>
      </c>
      <c r="D25" s="73">
        <v>20</v>
      </c>
      <c r="E25" s="73">
        <v>20</v>
      </c>
      <c r="F25" s="77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5">
        <v>25</v>
      </c>
      <c r="R25" s="16">
        <f t="shared" si="0"/>
        <v>40</v>
      </c>
      <c r="S25" s="16">
        <f t="shared" si="1"/>
        <v>65</v>
      </c>
      <c r="T25" s="31" t="s">
        <v>29</v>
      </c>
      <c r="U25" s="17">
        <v>2</v>
      </c>
      <c r="V25" s="18"/>
      <c r="W25" s="18"/>
      <c r="X25" s="18"/>
      <c r="Y25" s="18"/>
      <c r="Z25" s="18"/>
      <c r="AA25" s="18"/>
      <c r="AB25" s="18"/>
      <c r="AC25" s="18"/>
      <c r="AD25" s="16"/>
      <c r="AE25" s="16"/>
      <c r="AF25" s="16"/>
      <c r="AG25" s="16"/>
      <c r="AH25" s="16"/>
      <c r="AI25" s="16"/>
      <c r="AJ25" s="16">
        <f t="shared" si="2"/>
        <v>0</v>
      </c>
      <c r="AK25" s="16">
        <f t="shared" si="3"/>
        <v>0</v>
      </c>
      <c r="AL25" s="31"/>
      <c r="AM25" s="17"/>
      <c r="AN25" s="19">
        <f t="shared" si="4"/>
        <v>65</v>
      </c>
      <c r="AO25" s="19">
        <f t="shared" si="5"/>
        <v>2</v>
      </c>
    </row>
    <row r="26" spans="1:41" s="1" customFormat="1" ht="26.25" customHeight="1">
      <c r="A26" s="11">
        <v>11</v>
      </c>
      <c r="B26" s="12" t="s">
        <v>27</v>
      </c>
      <c r="C26" s="53" t="s">
        <v>99</v>
      </c>
      <c r="D26" s="73"/>
      <c r="E26" s="73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5"/>
      <c r="R26" s="16"/>
      <c r="S26" s="16"/>
      <c r="T26" s="31"/>
      <c r="U26" s="17"/>
      <c r="V26" s="78">
        <v>15</v>
      </c>
      <c r="W26" s="79">
        <v>15</v>
      </c>
      <c r="X26" s="18"/>
      <c r="Y26" s="18"/>
      <c r="Z26" s="18"/>
      <c r="AA26" s="18"/>
      <c r="AB26" s="18"/>
      <c r="AC26" s="18"/>
      <c r="AD26" s="16"/>
      <c r="AE26" s="16"/>
      <c r="AF26" s="16"/>
      <c r="AG26" s="16"/>
      <c r="AH26" s="16"/>
      <c r="AI26" s="16">
        <v>20</v>
      </c>
      <c r="AJ26" s="16">
        <f t="shared" si="2"/>
        <v>30</v>
      </c>
      <c r="AK26" s="16">
        <f t="shared" si="3"/>
        <v>50</v>
      </c>
      <c r="AL26" s="31" t="s">
        <v>29</v>
      </c>
      <c r="AM26" s="17">
        <v>3</v>
      </c>
      <c r="AN26" s="19">
        <f t="shared" si="4"/>
        <v>50</v>
      </c>
      <c r="AO26" s="19">
        <f t="shared" si="5"/>
        <v>3</v>
      </c>
    </row>
    <row r="27" spans="1:41" s="1" customFormat="1" ht="15" customHeight="1">
      <c r="A27" s="11">
        <v>15</v>
      </c>
      <c r="B27" s="12" t="s">
        <v>27</v>
      </c>
      <c r="C27" s="33" t="s">
        <v>100</v>
      </c>
      <c r="D27" s="15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31"/>
      <c r="U27" s="17"/>
      <c r="V27" s="78">
        <v>15</v>
      </c>
      <c r="W27" s="79">
        <v>15</v>
      </c>
      <c r="X27" s="18"/>
      <c r="Y27" s="18"/>
      <c r="Z27" s="18"/>
      <c r="AA27" s="18"/>
      <c r="AB27" s="18"/>
      <c r="AC27" s="18"/>
      <c r="AD27" s="16"/>
      <c r="AE27" s="16"/>
      <c r="AF27" s="16"/>
      <c r="AG27" s="16"/>
      <c r="AH27" s="16"/>
      <c r="AI27" s="16">
        <v>35</v>
      </c>
      <c r="AJ27" s="16">
        <f t="shared" si="2"/>
        <v>30</v>
      </c>
      <c r="AK27" s="16">
        <f t="shared" si="3"/>
        <v>65</v>
      </c>
      <c r="AL27" s="31" t="s">
        <v>29</v>
      </c>
      <c r="AM27" s="17">
        <v>3</v>
      </c>
      <c r="AN27" s="19">
        <f t="shared" si="4"/>
        <v>65</v>
      </c>
      <c r="AO27" s="19">
        <f t="shared" si="5"/>
        <v>3</v>
      </c>
    </row>
    <row r="28" spans="1:41" s="1" customFormat="1" ht="15" customHeight="1">
      <c r="A28" s="11">
        <v>16</v>
      </c>
      <c r="B28" s="12" t="s">
        <v>48</v>
      </c>
      <c r="C28" s="44" t="s">
        <v>49</v>
      </c>
      <c r="D28" s="21"/>
      <c r="E28" s="21"/>
      <c r="F28" s="16">
        <v>30</v>
      </c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>
        <v>25</v>
      </c>
      <c r="R28" s="16">
        <f t="shared" si="0"/>
        <v>30</v>
      </c>
      <c r="S28" s="16">
        <f t="shared" si="1"/>
        <v>55</v>
      </c>
      <c r="T28" s="31" t="s">
        <v>29</v>
      </c>
      <c r="U28" s="17">
        <v>2</v>
      </c>
      <c r="V28" s="18"/>
      <c r="W28" s="18"/>
      <c r="X28" s="18"/>
      <c r="Y28" s="18"/>
      <c r="Z28" s="18"/>
      <c r="AA28" s="18"/>
      <c r="AB28" s="18"/>
      <c r="AC28" s="18"/>
      <c r="AD28" s="16"/>
      <c r="AE28" s="16"/>
      <c r="AF28" s="16"/>
      <c r="AG28" s="16"/>
      <c r="AH28" s="16"/>
      <c r="AI28" s="16"/>
      <c r="AJ28" s="16">
        <f t="shared" si="2"/>
        <v>0</v>
      </c>
      <c r="AK28" s="16">
        <f t="shared" si="3"/>
        <v>0</v>
      </c>
      <c r="AL28" s="31"/>
      <c r="AM28" s="17"/>
      <c r="AN28" s="19">
        <f t="shared" si="4"/>
        <v>55</v>
      </c>
      <c r="AO28" s="19">
        <f t="shared" si="5"/>
        <v>2</v>
      </c>
    </row>
    <row r="29" spans="1:41" s="1" customFormat="1" ht="30" customHeight="1">
      <c r="A29" s="11">
        <v>18</v>
      </c>
      <c r="B29" s="12" t="s">
        <v>48</v>
      </c>
      <c r="C29" s="74" t="s">
        <v>85</v>
      </c>
      <c r="D29" s="21">
        <v>15</v>
      </c>
      <c r="E29" s="21"/>
      <c r="F29" s="16">
        <v>10</v>
      </c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>
        <v>25</v>
      </c>
      <c r="R29" s="16">
        <f t="shared" si="0"/>
        <v>25</v>
      </c>
      <c r="S29" s="16">
        <f t="shared" si="1"/>
        <v>50</v>
      </c>
      <c r="T29" s="31" t="s">
        <v>51</v>
      </c>
      <c r="U29" s="17">
        <v>2</v>
      </c>
      <c r="V29" s="18"/>
      <c r="W29" s="18"/>
      <c r="X29" s="18"/>
      <c r="Y29" s="18"/>
      <c r="Z29" s="18"/>
      <c r="AA29" s="18"/>
      <c r="AB29" s="18"/>
      <c r="AC29" s="18"/>
      <c r="AD29" s="16"/>
      <c r="AE29" s="16"/>
      <c r="AF29" s="16"/>
      <c r="AG29" s="16"/>
      <c r="AH29" s="16"/>
      <c r="AI29" s="16"/>
      <c r="AJ29" s="16">
        <f t="shared" si="2"/>
        <v>0</v>
      </c>
      <c r="AK29" s="16">
        <f t="shared" si="3"/>
        <v>0</v>
      </c>
      <c r="AL29" s="31"/>
      <c r="AM29" s="17"/>
      <c r="AN29" s="19">
        <f t="shared" si="4"/>
        <v>50</v>
      </c>
      <c r="AO29" s="19">
        <f t="shared" si="5"/>
        <v>2</v>
      </c>
    </row>
    <row r="30" spans="1:41" s="1" customFormat="1" ht="41.25" customHeight="1">
      <c r="A30" s="11">
        <v>19</v>
      </c>
      <c r="B30" s="12" t="s">
        <v>48</v>
      </c>
      <c r="C30" s="74" t="s">
        <v>86</v>
      </c>
      <c r="D30" s="21">
        <v>15</v>
      </c>
      <c r="E30" s="21">
        <v>10</v>
      </c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>
        <v>25</v>
      </c>
      <c r="R30" s="16">
        <f t="shared" si="0"/>
        <v>25</v>
      </c>
      <c r="S30" s="16">
        <f t="shared" si="1"/>
        <v>50</v>
      </c>
      <c r="T30" s="31" t="s">
        <v>51</v>
      </c>
      <c r="U30" s="17">
        <v>2</v>
      </c>
      <c r="V30" s="18"/>
      <c r="W30" s="18"/>
      <c r="X30" s="18"/>
      <c r="Y30" s="18"/>
      <c r="Z30" s="18"/>
      <c r="AA30" s="18"/>
      <c r="AB30" s="18"/>
      <c r="AC30" s="18"/>
      <c r="AD30" s="16"/>
      <c r="AE30" s="16"/>
      <c r="AF30" s="16"/>
      <c r="AG30" s="16"/>
      <c r="AH30" s="16"/>
      <c r="AI30" s="16"/>
      <c r="AJ30" s="16">
        <f t="shared" si="2"/>
        <v>0</v>
      </c>
      <c r="AK30" s="16">
        <f t="shared" si="3"/>
        <v>0</v>
      </c>
      <c r="AL30" s="31"/>
      <c r="AM30" s="17"/>
      <c r="AN30" s="19">
        <f t="shared" si="4"/>
        <v>50</v>
      </c>
      <c r="AO30" s="19">
        <f t="shared" si="5"/>
        <v>2</v>
      </c>
    </row>
    <row r="31" spans="1:41" s="1" customFormat="1" ht="33" customHeight="1">
      <c r="A31" s="11">
        <v>20</v>
      </c>
      <c r="B31" s="12" t="s">
        <v>48</v>
      </c>
      <c r="C31" s="74" t="s">
        <v>87</v>
      </c>
      <c r="D31" s="21">
        <v>15</v>
      </c>
      <c r="E31" s="21">
        <v>10</v>
      </c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>
        <v>25</v>
      </c>
      <c r="R31" s="16">
        <f t="shared" si="0"/>
        <v>25</v>
      </c>
      <c r="S31" s="16">
        <f t="shared" si="1"/>
        <v>50</v>
      </c>
      <c r="T31" s="31" t="s">
        <v>51</v>
      </c>
      <c r="U31" s="17">
        <v>2</v>
      </c>
      <c r="V31" s="18"/>
      <c r="W31" s="18"/>
      <c r="X31" s="18"/>
      <c r="Y31" s="18"/>
      <c r="Z31" s="18"/>
      <c r="AA31" s="18"/>
      <c r="AB31" s="18"/>
      <c r="AC31" s="18"/>
      <c r="AD31" s="16"/>
      <c r="AE31" s="16"/>
      <c r="AF31" s="16"/>
      <c r="AG31" s="16"/>
      <c r="AH31" s="16"/>
      <c r="AI31" s="16"/>
      <c r="AJ31" s="16">
        <f t="shared" si="2"/>
        <v>0</v>
      </c>
      <c r="AK31" s="16">
        <f t="shared" si="3"/>
        <v>0</v>
      </c>
      <c r="AL31" s="31"/>
      <c r="AM31" s="17"/>
      <c r="AN31" s="19">
        <f t="shared" si="4"/>
        <v>50</v>
      </c>
      <c r="AO31" s="19">
        <f t="shared" si="5"/>
        <v>2</v>
      </c>
    </row>
    <row r="32" spans="1:41" s="1" customFormat="1" ht="30" customHeight="1">
      <c r="A32" s="11">
        <v>21</v>
      </c>
      <c r="B32" s="12" t="s">
        <v>48</v>
      </c>
      <c r="C32" s="74" t="s">
        <v>88</v>
      </c>
      <c r="D32" s="21"/>
      <c r="E32" s="21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31"/>
      <c r="U32" s="17"/>
      <c r="V32" s="18">
        <v>10</v>
      </c>
      <c r="W32" s="18">
        <v>15</v>
      </c>
      <c r="X32" s="18"/>
      <c r="Y32" s="18"/>
      <c r="Z32" s="18"/>
      <c r="AA32" s="18"/>
      <c r="AB32" s="18"/>
      <c r="AC32" s="18"/>
      <c r="AD32" s="16"/>
      <c r="AE32" s="16"/>
      <c r="AF32" s="16"/>
      <c r="AG32" s="16"/>
      <c r="AH32" s="16"/>
      <c r="AI32" s="16">
        <v>35</v>
      </c>
      <c r="AJ32" s="16">
        <f t="shared" si="2"/>
        <v>25</v>
      </c>
      <c r="AK32" s="16">
        <f t="shared" si="3"/>
        <v>60</v>
      </c>
      <c r="AL32" s="31" t="s">
        <v>89</v>
      </c>
      <c r="AM32" s="17">
        <v>3</v>
      </c>
      <c r="AN32" s="19">
        <f t="shared" si="4"/>
        <v>60</v>
      </c>
      <c r="AO32" s="19">
        <f t="shared" si="5"/>
        <v>3</v>
      </c>
    </row>
    <row r="33" spans="1:41" s="1" customFormat="1" ht="30" customHeight="1">
      <c r="A33" s="11"/>
      <c r="B33" s="12"/>
      <c r="C33" s="82" t="s">
        <v>101</v>
      </c>
      <c r="D33" s="27"/>
      <c r="E33" s="21"/>
      <c r="F33" s="18"/>
      <c r="G33" s="18"/>
      <c r="H33" s="18"/>
      <c r="I33" s="18"/>
      <c r="J33" s="18"/>
      <c r="K33" s="18"/>
      <c r="L33" s="16"/>
      <c r="M33" s="16"/>
      <c r="N33" s="16"/>
      <c r="O33" s="16"/>
      <c r="P33" s="16"/>
      <c r="Q33" s="16"/>
      <c r="R33" s="16"/>
      <c r="S33" s="16"/>
      <c r="T33" s="31"/>
      <c r="U33" s="17"/>
      <c r="V33" s="18">
        <v>10</v>
      </c>
      <c r="W33" s="18">
        <v>15</v>
      </c>
      <c r="X33" s="18"/>
      <c r="Y33" s="18"/>
      <c r="Z33" s="18"/>
      <c r="AA33" s="18"/>
      <c r="AB33" s="18"/>
      <c r="AC33" s="18"/>
      <c r="AD33" s="16"/>
      <c r="AE33" s="16"/>
      <c r="AF33" s="16"/>
      <c r="AG33" s="16"/>
      <c r="AH33" s="16"/>
      <c r="AI33" s="16">
        <v>15</v>
      </c>
      <c r="AJ33" s="16">
        <f>SUM(V33:AH33)</f>
        <v>25</v>
      </c>
      <c r="AK33" s="16">
        <f>SUM(V33:AI33)</f>
        <v>40</v>
      </c>
      <c r="AL33" s="31" t="s">
        <v>56</v>
      </c>
      <c r="AM33" s="17">
        <v>2</v>
      </c>
      <c r="AN33" s="19">
        <f>S33+AK33</f>
        <v>40</v>
      </c>
      <c r="AO33" s="19">
        <f>U33+AM33</f>
        <v>2</v>
      </c>
    </row>
    <row r="34" spans="1:41" s="1" customFormat="1" ht="30" customHeight="1">
      <c r="A34" s="11"/>
      <c r="B34" s="12"/>
      <c r="C34" s="82" t="s">
        <v>102</v>
      </c>
      <c r="D34" s="27"/>
      <c r="E34" s="21"/>
      <c r="F34" s="18"/>
      <c r="G34" s="18"/>
      <c r="H34" s="18"/>
      <c r="I34" s="18"/>
      <c r="J34" s="18"/>
      <c r="K34" s="18"/>
      <c r="L34" s="16"/>
      <c r="M34" s="16"/>
      <c r="N34" s="16"/>
      <c r="O34" s="16"/>
      <c r="P34" s="16"/>
      <c r="Q34" s="16"/>
      <c r="R34" s="16"/>
      <c r="S34" s="16"/>
      <c r="T34" s="31"/>
      <c r="U34" s="17"/>
      <c r="V34" s="18">
        <v>10</v>
      </c>
      <c r="W34" s="18">
        <v>15</v>
      </c>
      <c r="X34" s="18"/>
      <c r="Y34" s="18"/>
      <c r="Z34" s="18"/>
      <c r="AA34" s="18"/>
      <c r="AB34" s="18"/>
      <c r="AC34" s="18"/>
      <c r="AD34" s="16"/>
      <c r="AE34" s="16"/>
      <c r="AF34" s="16"/>
      <c r="AG34" s="16"/>
      <c r="AH34" s="16"/>
      <c r="AI34" s="16">
        <v>15</v>
      </c>
      <c r="AJ34" s="16">
        <f>SUM(V34:AH34)</f>
        <v>25</v>
      </c>
      <c r="AK34" s="16">
        <f>SUM(V34:AI34)</f>
        <v>40</v>
      </c>
      <c r="AL34" s="31" t="s">
        <v>56</v>
      </c>
      <c r="AM34" s="17">
        <v>2</v>
      </c>
      <c r="AN34" s="19">
        <f>S34+AK34</f>
        <v>40</v>
      </c>
      <c r="AO34" s="19">
        <f>U34+AM34</f>
        <v>2</v>
      </c>
    </row>
    <row r="35" spans="1:41" s="1" customFormat="1" ht="25.5" customHeight="1">
      <c r="A35" s="11">
        <v>23</v>
      </c>
      <c r="B35" s="12" t="s">
        <v>57</v>
      </c>
      <c r="C35" s="52" t="s">
        <v>92</v>
      </c>
      <c r="D35" s="22">
        <v>30</v>
      </c>
      <c r="E35" s="15">
        <v>30</v>
      </c>
      <c r="F35" s="18"/>
      <c r="G35" s="18"/>
      <c r="H35" s="18"/>
      <c r="I35" s="18"/>
      <c r="J35" s="18"/>
      <c r="K35" s="18"/>
      <c r="L35" s="16"/>
      <c r="M35" s="16"/>
      <c r="N35" s="16"/>
      <c r="O35" s="16"/>
      <c r="P35" s="16"/>
      <c r="Q35" s="15">
        <v>25</v>
      </c>
      <c r="R35" s="16">
        <f t="shared" si="0"/>
        <v>60</v>
      </c>
      <c r="S35" s="16">
        <f t="shared" si="1"/>
        <v>85</v>
      </c>
      <c r="T35" s="31" t="s">
        <v>56</v>
      </c>
      <c r="U35" s="17">
        <v>3</v>
      </c>
      <c r="V35" s="18"/>
      <c r="W35" s="18"/>
      <c r="X35" s="18"/>
      <c r="Y35" s="18"/>
      <c r="Z35" s="18"/>
      <c r="AA35" s="18"/>
      <c r="AB35" s="18"/>
      <c r="AC35" s="18"/>
      <c r="AD35" s="16"/>
      <c r="AE35" s="16"/>
      <c r="AF35" s="16"/>
      <c r="AG35" s="16"/>
      <c r="AH35" s="16"/>
      <c r="AI35" s="16"/>
      <c r="AJ35" s="16">
        <f>SUM(V35:AH35)</f>
        <v>0</v>
      </c>
      <c r="AK35" s="16">
        <f>SUM(V35:AI35)</f>
        <v>0</v>
      </c>
      <c r="AL35" s="31"/>
      <c r="AM35" s="17"/>
      <c r="AN35" s="19">
        <f>S35+AK35</f>
        <v>85</v>
      </c>
      <c r="AO35" s="19">
        <f>U35+AM35</f>
        <v>3</v>
      </c>
    </row>
    <row r="36" spans="1:41" s="1" customFormat="1" ht="27" customHeight="1">
      <c r="A36" s="11">
        <v>24</v>
      </c>
      <c r="B36" s="12" t="s">
        <v>57</v>
      </c>
      <c r="C36" s="50" t="s">
        <v>93</v>
      </c>
      <c r="D36" s="22">
        <v>30</v>
      </c>
      <c r="E36" s="15">
        <v>30</v>
      </c>
      <c r="F36" s="18"/>
      <c r="G36" s="18"/>
      <c r="H36" s="18"/>
      <c r="I36" s="18"/>
      <c r="J36" s="18"/>
      <c r="K36" s="18"/>
      <c r="L36" s="16"/>
      <c r="M36" s="16"/>
      <c r="N36" s="16"/>
      <c r="O36" s="16"/>
      <c r="P36" s="16"/>
      <c r="Q36" s="15">
        <v>25</v>
      </c>
      <c r="R36" s="16">
        <f t="shared" si="0"/>
        <v>60</v>
      </c>
      <c r="S36" s="16">
        <f t="shared" si="1"/>
        <v>85</v>
      </c>
      <c r="T36" s="31" t="s">
        <v>56</v>
      </c>
      <c r="U36" s="17">
        <v>3</v>
      </c>
      <c r="V36" s="18"/>
      <c r="W36" s="18"/>
      <c r="X36" s="18"/>
      <c r="Y36" s="18"/>
      <c r="Z36" s="18"/>
      <c r="AA36" s="18"/>
      <c r="AB36" s="18"/>
      <c r="AC36" s="18"/>
      <c r="AD36" s="16"/>
      <c r="AE36" s="16"/>
      <c r="AF36" s="16"/>
      <c r="AG36" s="16"/>
      <c r="AH36" s="16"/>
      <c r="AI36" s="16"/>
      <c r="AJ36" s="16">
        <f>SUM(V36:AH36)</f>
        <v>0</v>
      </c>
      <c r="AK36" s="16">
        <f>SUM(V36:AI36)</f>
        <v>0</v>
      </c>
      <c r="AL36" s="31"/>
      <c r="AM36" s="17"/>
      <c r="AN36" s="19">
        <f>S36+AK36</f>
        <v>85</v>
      </c>
      <c r="AO36" s="19">
        <f>U36+AM36</f>
        <v>3</v>
      </c>
    </row>
    <row r="37" spans="1:41" s="1" customFormat="1" ht="27" customHeight="1">
      <c r="A37" s="83"/>
      <c r="B37" s="67"/>
      <c r="C37" s="50" t="s">
        <v>103</v>
      </c>
      <c r="D37" s="104"/>
      <c r="E37" s="104"/>
      <c r="F37" s="84"/>
      <c r="G37" s="84"/>
      <c r="H37" s="84"/>
      <c r="I37" s="84"/>
      <c r="J37" s="84"/>
      <c r="K37" s="84"/>
      <c r="L37" s="46"/>
      <c r="M37" s="46"/>
      <c r="N37" s="46"/>
      <c r="O37" s="46"/>
      <c r="P37" s="46"/>
      <c r="Q37" s="38"/>
      <c r="R37" s="46"/>
      <c r="S37" s="46"/>
      <c r="T37" s="47"/>
      <c r="U37" s="62"/>
      <c r="V37" s="84">
        <v>30</v>
      </c>
      <c r="W37" s="84">
        <v>30</v>
      </c>
      <c r="X37" s="84"/>
      <c r="Y37" s="84"/>
      <c r="Z37" s="84"/>
      <c r="AA37" s="84"/>
      <c r="AB37" s="84"/>
      <c r="AC37" s="84"/>
      <c r="AD37" s="46"/>
      <c r="AE37" s="46"/>
      <c r="AF37" s="46"/>
      <c r="AG37" s="46"/>
      <c r="AH37" s="46"/>
      <c r="AI37" s="46">
        <v>25</v>
      </c>
      <c r="AJ37" s="16">
        <f>SUM(V37:AH37)</f>
        <v>60</v>
      </c>
      <c r="AK37" s="16">
        <f>SUM(V37:AI37)</f>
        <v>85</v>
      </c>
      <c r="AL37" s="47" t="s">
        <v>51</v>
      </c>
      <c r="AM37" s="62">
        <v>3</v>
      </c>
      <c r="AN37" s="19">
        <f>S37+AK37</f>
        <v>85</v>
      </c>
      <c r="AO37" s="19">
        <f>U37+AM37</f>
        <v>3</v>
      </c>
    </row>
    <row r="38" spans="1:41" s="1" customFormat="1" ht="15" customHeight="1">
      <c r="A38" s="83">
        <v>25</v>
      </c>
      <c r="B38" s="67" t="s">
        <v>57</v>
      </c>
      <c r="C38" s="52" t="s">
        <v>104</v>
      </c>
      <c r="D38" s="84"/>
      <c r="E38" s="84">
        <v>3</v>
      </c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>
        <v>35</v>
      </c>
      <c r="R38" s="46">
        <f t="shared" si="0"/>
        <v>3</v>
      </c>
      <c r="S38" s="46">
        <f t="shared" si="1"/>
        <v>38</v>
      </c>
      <c r="T38" s="47" t="s">
        <v>56</v>
      </c>
      <c r="U38" s="62">
        <v>3</v>
      </c>
      <c r="V38" s="84"/>
      <c r="W38" s="84">
        <v>5</v>
      </c>
      <c r="X38" s="84"/>
      <c r="Y38" s="84"/>
      <c r="Z38" s="84"/>
      <c r="AA38" s="84"/>
      <c r="AB38" s="84"/>
      <c r="AC38" s="84"/>
      <c r="AD38" s="46"/>
      <c r="AE38" s="46"/>
      <c r="AF38" s="46"/>
      <c r="AG38" s="46"/>
      <c r="AH38" s="46"/>
      <c r="AI38" s="46">
        <v>250</v>
      </c>
      <c r="AJ38" s="46">
        <f t="shared" si="2"/>
        <v>5</v>
      </c>
      <c r="AK38" s="46">
        <f t="shared" si="3"/>
        <v>255</v>
      </c>
      <c r="AL38" s="47" t="s">
        <v>56</v>
      </c>
      <c r="AM38" s="62">
        <v>10</v>
      </c>
      <c r="AN38" s="85">
        <f t="shared" si="4"/>
        <v>293</v>
      </c>
      <c r="AO38" s="85">
        <f t="shared" si="5"/>
        <v>13</v>
      </c>
    </row>
    <row r="39" spans="1:41" s="1" customFormat="1" ht="15" customHeight="1">
      <c r="A39" s="112" t="s">
        <v>62</v>
      </c>
      <c r="B39" s="112"/>
      <c r="C39" s="112"/>
      <c r="D39" s="56">
        <f aca="true" t="shared" si="6" ref="D39:S39">SUM(D18:D38)</f>
        <v>235</v>
      </c>
      <c r="E39" s="86">
        <f t="shared" si="6"/>
        <v>183</v>
      </c>
      <c r="F39" s="87">
        <f t="shared" si="6"/>
        <v>40</v>
      </c>
      <c r="G39" s="87">
        <f t="shared" si="6"/>
        <v>0</v>
      </c>
      <c r="H39" s="87">
        <f t="shared" si="6"/>
        <v>0</v>
      </c>
      <c r="I39" s="56">
        <f t="shared" si="6"/>
        <v>0</v>
      </c>
      <c r="J39" s="56">
        <f t="shared" si="6"/>
        <v>0</v>
      </c>
      <c r="K39" s="56">
        <f t="shared" si="6"/>
        <v>0</v>
      </c>
      <c r="L39" s="87">
        <f t="shared" si="6"/>
        <v>0</v>
      </c>
      <c r="M39" s="56">
        <f t="shared" si="6"/>
        <v>0</v>
      </c>
      <c r="N39" s="56">
        <f t="shared" si="6"/>
        <v>0</v>
      </c>
      <c r="O39" s="56">
        <f t="shared" si="6"/>
        <v>0</v>
      </c>
      <c r="P39" s="56">
        <f t="shared" si="6"/>
        <v>0</v>
      </c>
      <c r="Q39" s="87">
        <f t="shared" si="6"/>
        <v>365</v>
      </c>
      <c r="R39" s="87">
        <f t="shared" si="6"/>
        <v>458</v>
      </c>
      <c r="S39" s="87">
        <f t="shared" si="6"/>
        <v>823</v>
      </c>
      <c r="T39" s="87"/>
      <c r="U39" s="56">
        <f aca="true" t="shared" si="7" ref="U39:AK39">SUM(U18:U38)</f>
        <v>31</v>
      </c>
      <c r="V39" s="56">
        <f t="shared" si="7"/>
        <v>110</v>
      </c>
      <c r="W39" s="56">
        <f t="shared" si="7"/>
        <v>125</v>
      </c>
      <c r="X39" s="87">
        <f t="shared" si="7"/>
        <v>0</v>
      </c>
      <c r="Y39" s="87">
        <f t="shared" si="7"/>
        <v>0</v>
      </c>
      <c r="Z39" s="87">
        <f t="shared" si="7"/>
        <v>0</v>
      </c>
      <c r="AA39" s="56">
        <f t="shared" si="7"/>
        <v>0</v>
      </c>
      <c r="AB39" s="87">
        <f t="shared" si="7"/>
        <v>0</v>
      </c>
      <c r="AC39" s="87">
        <f t="shared" si="7"/>
        <v>0</v>
      </c>
      <c r="AD39" s="87">
        <f t="shared" si="7"/>
        <v>0</v>
      </c>
      <c r="AE39" s="56">
        <f t="shared" si="7"/>
        <v>0</v>
      </c>
      <c r="AF39" s="56">
        <f t="shared" si="7"/>
        <v>0</v>
      </c>
      <c r="AG39" s="87">
        <f t="shared" si="7"/>
        <v>0</v>
      </c>
      <c r="AH39" s="56">
        <f t="shared" si="7"/>
        <v>0</v>
      </c>
      <c r="AI39" s="56">
        <f t="shared" si="7"/>
        <v>425</v>
      </c>
      <c r="AJ39" s="56">
        <f t="shared" si="7"/>
        <v>235</v>
      </c>
      <c r="AK39" s="56">
        <f t="shared" si="7"/>
        <v>660</v>
      </c>
      <c r="AL39" s="56"/>
      <c r="AM39" s="87">
        <f>SUM(AM18:AM38)</f>
        <v>29</v>
      </c>
      <c r="AN39" s="88">
        <f>SUM(S39,AK39)</f>
        <v>1483</v>
      </c>
      <c r="AO39" s="88">
        <f>SUM(U39,AM39)</f>
        <v>60</v>
      </c>
    </row>
    <row r="40" spans="1:41" s="1" customFormat="1" ht="15" customHeight="1">
      <c r="A40" s="114" t="s">
        <v>94</v>
      </c>
      <c r="B40" s="114"/>
      <c r="C40" s="114"/>
      <c r="D40" s="89">
        <f>'1-trener zdrowia'!D46+'2-trener zdrowia'!D38</f>
        <v>470</v>
      </c>
      <c r="E40" s="90">
        <f>'1-trener zdrowia'!E46+'2-trener zdrowia'!E38</f>
        <v>370</v>
      </c>
      <c r="F40" s="91">
        <f>'1-trener zdrowia'!F46+'2-trener zdrowia'!F38</f>
        <v>65</v>
      </c>
      <c r="G40" s="91">
        <f>'1-trener zdrowia'!G46+'2-trener zdrowia'!G38</f>
        <v>0</v>
      </c>
      <c r="H40" s="91">
        <f>'1-trener zdrowia'!H46+'2-trener zdrowia'!H38</f>
        <v>0</v>
      </c>
      <c r="I40" s="92">
        <f>'1-trener zdrowia'!I46+'2-trener zdrowia'!I38</f>
        <v>0</v>
      </c>
      <c r="J40" s="91">
        <f>'1-trener zdrowia'!J46+'2-trener zdrowia'!J38</f>
        <v>0</v>
      </c>
      <c r="K40" s="92">
        <f>'1-trener zdrowia'!K46+'2-trener zdrowia'!K38</f>
        <v>0</v>
      </c>
      <c r="L40" s="93">
        <f>'1-trener zdrowia'!L46+'2-trener zdrowia'!L38</f>
        <v>0</v>
      </c>
      <c r="M40" s="94">
        <f>'1-trener zdrowia'!M46+'2-trener zdrowia'!M38</f>
        <v>30</v>
      </c>
      <c r="N40" s="91">
        <f>'1-trener zdrowia'!N46+'2-trener zdrowia'!N38</f>
        <v>0</v>
      </c>
      <c r="O40" s="91">
        <f>'1-trener zdrowia'!O46+'2-trener zdrowia'!O38</f>
        <v>0</v>
      </c>
      <c r="P40" s="91">
        <f>'1-trener zdrowia'!P46+'2-trener zdrowia'!P38</f>
        <v>0</v>
      </c>
      <c r="Q40" s="91">
        <f>'1-trener zdrowia'!Q46+'2-trener zdrowia'!Q38</f>
        <v>710</v>
      </c>
      <c r="R40" s="91">
        <f>'1-trener zdrowia'!R46+'2-trener zdrowia'!R38</f>
        <v>935</v>
      </c>
      <c r="S40" s="91">
        <f>'1-trener zdrowia'!S46+'2-trener zdrowia'!S38</f>
        <v>1645</v>
      </c>
      <c r="T40" s="91"/>
      <c r="U40" s="93">
        <f>'1-trener zdrowia'!U46+'2-trener zdrowia'!U38</f>
        <v>60</v>
      </c>
      <c r="V40" s="95">
        <f>'1-trener zdrowia'!V46+'2-trener zdrowia'!V38</f>
        <v>355</v>
      </c>
      <c r="W40" s="96">
        <f>'1-trener zdrowia'!W46+'2-trener zdrowia'!W38</f>
        <v>310</v>
      </c>
      <c r="X40" s="91">
        <f>'1-trener zdrowia'!X46+'2-trener zdrowia'!X38</f>
        <v>80</v>
      </c>
      <c r="Y40" s="91">
        <f>'1-trener zdrowia'!Y46+'2-trener zdrowia'!Y38</f>
        <v>0</v>
      </c>
      <c r="Z40" s="90">
        <f>'1-trener zdrowia'!Z46+'2-trener zdrowia'!Z38</f>
        <v>0</v>
      </c>
      <c r="AA40" s="91">
        <f>'1-trener zdrowia'!AA46+'2-trener zdrowia'!AA38</f>
        <v>0</v>
      </c>
      <c r="AB40" s="91">
        <f>'1-trener zdrowia'!AB46+'2-trener zdrowia'!AB38</f>
        <v>0</v>
      </c>
      <c r="AC40" s="97">
        <f>'1-trener zdrowia'!AC46+'2-trener zdrowia'!AC38</f>
        <v>0</v>
      </c>
      <c r="AD40" s="97">
        <f>'1-trener zdrowia'!AD46+'2-trener zdrowia'!AD38</f>
        <v>0</v>
      </c>
      <c r="AE40" s="97">
        <f>'1-trener zdrowia'!AE46+'2-trener zdrowia'!AE38</f>
        <v>0</v>
      </c>
      <c r="AF40" s="98">
        <f>'1-trener zdrowia'!AF46+'2-trener zdrowia'!AF38</f>
        <v>0</v>
      </c>
      <c r="AG40" s="99">
        <f>'1-trener zdrowia'!AG46+'2-trener zdrowia'!AG38</f>
        <v>0</v>
      </c>
      <c r="AH40" s="91">
        <f>'1-trener zdrowia'!AH46+'2-trener zdrowia'!AH38</f>
        <v>80</v>
      </c>
      <c r="AI40" s="91">
        <f>'1-trener zdrowia'!AI46+'2-trener zdrowia'!AI38</f>
        <v>725</v>
      </c>
      <c r="AJ40" s="92">
        <f>'1-trener zdrowia'!AJ46+'2-trener zdrowia'!AJ38</f>
        <v>745</v>
      </c>
      <c r="AK40" s="91">
        <f>'1-trener zdrowia'!AK46+'2-trener zdrowia'!AK38</f>
        <v>1550</v>
      </c>
      <c r="AL40" s="91"/>
      <c r="AM40" s="100">
        <f>'1-trener zdrowia'!AM46+'2-trener zdrowia'!AM38</f>
        <v>60</v>
      </c>
      <c r="AN40" s="101">
        <f>'1-trener zdrowia'!AN46+'2-trener zdrowia'!AN38</f>
        <v>3195</v>
      </c>
      <c r="AO40" s="102">
        <f>'1-trener zdrowia'!AO46+'2-trener zdrowia'!AO38</f>
        <v>120</v>
      </c>
    </row>
    <row r="41" s="1" customFormat="1" ht="12.75">
      <c r="C41" s="58" t="s">
        <v>63</v>
      </c>
    </row>
    <row r="42" s="1" customFormat="1" ht="12.75">
      <c r="C42" s="58" t="s">
        <v>64</v>
      </c>
    </row>
    <row r="43" s="1" customFormat="1" ht="12.75"/>
    <row r="44" s="1" customFormat="1" ht="12.75"/>
    <row r="45" s="1" customFormat="1" ht="12.75"/>
    <row r="46" spans="32:38" s="1" customFormat="1" ht="12.75">
      <c r="AF46" s="113"/>
      <c r="AG46" s="113"/>
      <c r="AH46" s="113"/>
      <c r="AI46" s="113"/>
      <c r="AJ46" s="113"/>
      <c r="AK46" s="113"/>
      <c r="AL46" s="113"/>
    </row>
    <row r="47" spans="3:38" s="1" customFormat="1" ht="12.75">
      <c r="C47" s="59"/>
      <c r="M47" s="60"/>
      <c r="O47" s="113"/>
      <c r="P47" s="113"/>
      <c r="Q47" s="113"/>
      <c r="R47" s="113"/>
      <c r="S47" s="113"/>
      <c r="T47" s="113"/>
      <c r="U47" s="113"/>
      <c r="AF47" s="113"/>
      <c r="AG47" s="113"/>
      <c r="AH47" s="113"/>
      <c r="AI47" s="113"/>
      <c r="AJ47" s="113"/>
      <c r="AK47" s="113"/>
      <c r="AL47" s="113"/>
    </row>
    <row r="48" s="1" customFormat="1" ht="12.75"/>
  </sheetData>
  <sheetProtection password="E00D" sheet="1" selectLockedCells="1" selectUnlockedCells="1"/>
  <mergeCells count="12">
    <mergeCell ref="AN16:AN17"/>
    <mergeCell ref="AO16:AO17"/>
    <mergeCell ref="A39:C39"/>
    <mergeCell ref="A40:C40"/>
    <mergeCell ref="AF46:AL46"/>
    <mergeCell ref="O47:U47"/>
    <mergeCell ref="AF47:AL47"/>
    <mergeCell ref="A6:AO6"/>
    <mergeCell ref="A16:A17"/>
    <mergeCell ref="C16:C17"/>
    <mergeCell ref="D16:U16"/>
    <mergeCell ref="V16:AM16"/>
  </mergeCells>
  <dataValidations count="1">
    <dataValidation type="list" allowBlank="1" showErrorMessage="1" sqref="B18:B38">
      <formula1>RodzajeZajec</formula1>
      <formula2>0</formula2>
    </dataValidation>
  </dataValidations>
  <printOptions/>
  <pageMargins left="0.7086614173228347" right="0.7086614173228347" top="0.7480314960629921" bottom="0.7480314960629921" header="0.5118110236220472" footer="0.5118110236220472"/>
  <pageSetup horizontalDpi="300" verticalDpi="300" orientation="landscape" paperSize="9" scale="45" r:id="rId2"/>
  <headerFooter alignWithMargins="0">
    <oddHeader>&amp;Rzałącznik nr 11    
do Uchwały SenatuUniwersytetu Medycznego     
 we Wrocławiu nr 2024    
z dnia 24 kwietnia 2019 r.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6:AO47"/>
  <sheetViews>
    <sheetView tabSelected="1" view="pageLayout" zoomScaleNormal="73" workbookViewId="0" topLeftCell="A1">
      <selection activeCell="A45" sqref="A45"/>
    </sheetView>
  </sheetViews>
  <sheetFormatPr defaultColWidth="9.140625" defaultRowHeight="12.75"/>
  <cols>
    <col min="1" max="1" width="4.28125" style="0" customWidth="1"/>
    <col min="2" max="2" width="13.28125" style="0" customWidth="1"/>
    <col min="3" max="3" width="36.57421875" style="0" customWidth="1"/>
    <col min="4" max="17" width="5.7109375" style="0" customWidth="1"/>
    <col min="18" max="18" width="6.7109375" style="0" customWidth="1"/>
    <col min="19" max="19" width="6.8515625" style="0" customWidth="1"/>
    <col min="20" max="36" width="5.7109375" style="0" customWidth="1"/>
    <col min="37" max="37" width="6.8515625" style="0" customWidth="1"/>
    <col min="38" max="38" width="5.7109375" style="0" customWidth="1"/>
    <col min="39" max="39" width="5.57421875" style="0" customWidth="1"/>
    <col min="40" max="40" width="7.57421875" style="0" customWidth="1"/>
    <col min="41" max="41" width="5.7109375" style="0" customWidth="1"/>
  </cols>
  <sheetData>
    <row r="1" s="1" customFormat="1" ht="12.75"/>
    <row r="2" s="1" customFormat="1" ht="12.75"/>
    <row r="3" s="1" customFormat="1" ht="12.75"/>
    <row r="4" s="1" customFormat="1" ht="12.75"/>
    <row r="5" s="1" customFormat="1" ht="12.75"/>
    <row r="6" spans="1:41" s="2" customFormat="1" ht="19.5" customHeight="1">
      <c r="A6" s="106" t="s">
        <v>121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</row>
    <row r="7" spans="1:41" s="2" customFormat="1" ht="19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</row>
    <row r="8" s="1" customFormat="1" ht="12.75"/>
    <row r="9" s="4" customFormat="1" ht="15" customHeight="1">
      <c r="A9" s="105" t="s">
        <v>0</v>
      </c>
    </row>
    <row r="10" spans="1:13" s="4" customFormat="1" ht="15" customHeight="1">
      <c r="A10" s="105" t="s">
        <v>109</v>
      </c>
      <c r="M10" s="105" t="s">
        <v>116</v>
      </c>
    </row>
    <row r="11" s="4" customFormat="1" ht="15" customHeight="1">
      <c r="A11" s="105" t="s">
        <v>119</v>
      </c>
    </row>
    <row r="12" s="4" customFormat="1" ht="15" customHeight="1">
      <c r="A12" s="105" t="s">
        <v>111</v>
      </c>
    </row>
    <row r="13" s="1" customFormat="1" ht="15" customHeight="1"/>
    <row r="14" s="1" customFormat="1" ht="12.75"/>
    <row r="15" s="1" customFormat="1" ht="12.75"/>
    <row r="16" spans="1:41" s="1" customFormat="1" ht="13.5" customHeight="1">
      <c r="A16" s="107" t="s">
        <v>1</v>
      </c>
      <c r="B16" s="5"/>
      <c r="C16" s="108" t="s">
        <v>2</v>
      </c>
      <c r="D16" s="109" t="s">
        <v>3</v>
      </c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 t="s">
        <v>4</v>
      </c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10" t="s">
        <v>5</v>
      </c>
      <c r="AO16" s="111" t="s">
        <v>6</v>
      </c>
    </row>
    <row r="17" spans="1:41" s="1" customFormat="1" ht="231">
      <c r="A17" s="107"/>
      <c r="B17" s="6" t="s">
        <v>7</v>
      </c>
      <c r="C17" s="108"/>
      <c r="D17" s="7" t="s">
        <v>8</v>
      </c>
      <c r="E17" s="8" t="s">
        <v>9</v>
      </c>
      <c r="F17" s="9" t="s">
        <v>10</v>
      </c>
      <c r="G17" s="9" t="s">
        <v>11</v>
      </c>
      <c r="H17" s="9" t="s">
        <v>12</v>
      </c>
      <c r="I17" s="9" t="s">
        <v>13</v>
      </c>
      <c r="J17" s="9" t="s">
        <v>14</v>
      </c>
      <c r="K17" s="9" t="s">
        <v>15</v>
      </c>
      <c r="L17" s="9" t="s">
        <v>16</v>
      </c>
      <c r="M17" s="9" t="s">
        <v>17</v>
      </c>
      <c r="N17" s="9" t="s">
        <v>18</v>
      </c>
      <c r="O17" s="9" t="s">
        <v>19</v>
      </c>
      <c r="P17" s="9" t="s">
        <v>20</v>
      </c>
      <c r="Q17" s="9" t="s">
        <v>21</v>
      </c>
      <c r="R17" s="9" t="s">
        <v>22</v>
      </c>
      <c r="S17" s="9" t="s">
        <v>23</v>
      </c>
      <c r="T17" s="9" t="s">
        <v>24</v>
      </c>
      <c r="U17" s="10" t="s">
        <v>25</v>
      </c>
      <c r="V17" s="8" t="s">
        <v>8</v>
      </c>
      <c r="W17" s="8" t="s">
        <v>9</v>
      </c>
      <c r="X17" s="8" t="s">
        <v>10</v>
      </c>
      <c r="Y17" s="8" t="s">
        <v>11</v>
      </c>
      <c r="Z17" s="8" t="s">
        <v>12</v>
      </c>
      <c r="AA17" s="8" t="s">
        <v>13</v>
      </c>
      <c r="AB17" s="8" t="s">
        <v>14</v>
      </c>
      <c r="AC17" s="9" t="s">
        <v>26</v>
      </c>
      <c r="AD17" s="9" t="s">
        <v>16</v>
      </c>
      <c r="AE17" s="9" t="s">
        <v>17</v>
      </c>
      <c r="AF17" s="9" t="s">
        <v>18</v>
      </c>
      <c r="AG17" s="9" t="s">
        <v>19</v>
      </c>
      <c r="AH17" s="9" t="s">
        <v>20</v>
      </c>
      <c r="AI17" s="9" t="s">
        <v>21</v>
      </c>
      <c r="AJ17" s="9" t="s">
        <v>22</v>
      </c>
      <c r="AK17" s="9" t="s">
        <v>23</v>
      </c>
      <c r="AL17" s="9" t="s">
        <v>24</v>
      </c>
      <c r="AM17" s="10" t="s">
        <v>25</v>
      </c>
      <c r="AN17" s="110"/>
      <c r="AO17" s="111"/>
    </row>
    <row r="18" spans="1:41" s="1" customFormat="1" ht="15" customHeight="1">
      <c r="A18" s="11">
        <v>1</v>
      </c>
      <c r="B18" s="12" t="s">
        <v>27</v>
      </c>
      <c r="C18" s="33" t="s">
        <v>73</v>
      </c>
      <c r="D18" s="54">
        <v>20</v>
      </c>
      <c r="E18" s="18">
        <v>10</v>
      </c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>
        <v>15</v>
      </c>
      <c r="R18" s="16">
        <f aca="true" t="shared" si="0" ref="R18:R38">SUM(D18:P18)</f>
        <v>30</v>
      </c>
      <c r="S18" s="16">
        <f aca="true" t="shared" si="1" ref="S18:S38">SUM(D18:Q18)</f>
        <v>45</v>
      </c>
      <c r="T18" s="31" t="s">
        <v>74</v>
      </c>
      <c r="U18" s="17">
        <v>2</v>
      </c>
      <c r="V18" s="18"/>
      <c r="W18" s="18"/>
      <c r="X18" s="18"/>
      <c r="Y18" s="18"/>
      <c r="Z18" s="18"/>
      <c r="AA18" s="18"/>
      <c r="AB18" s="18"/>
      <c r="AC18" s="18"/>
      <c r="AD18" s="16"/>
      <c r="AE18" s="16"/>
      <c r="AF18" s="16"/>
      <c r="AG18" s="16"/>
      <c r="AH18" s="16"/>
      <c r="AI18" s="16"/>
      <c r="AJ18" s="16">
        <f aca="true" t="shared" si="2" ref="AJ18:AJ38">SUM(V18:AH18)</f>
        <v>0</v>
      </c>
      <c r="AK18" s="16">
        <f aca="true" t="shared" si="3" ref="AK18:AK38">SUM(V18:AI18)</f>
        <v>0</v>
      </c>
      <c r="AL18" s="31"/>
      <c r="AM18" s="17"/>
      <c r="AN18" s="19">
        <f>S18+AK18</f>
        <v>45</v>
      </c>
      <c r="AO18" s="19">
        <f>U18+AM18</f>
        <v>2</v>
      </c>
    </row>
    <row r="19" spans="1:41" s="1" customFormat="1" ht="15" customHeight="1">
      <c r="A19" s="11">
        <v>2</v>
      </c>
      <c r="B19" s="12" t="s">
        <v>27</v>
      </c>
      <c r="C19" s="33" t="s">
        <v>75</v>
      </c>
      <c r="D19" s="54">
        <v>20</v>
      </c>
      <c r="E19" s="18">
        <v>10</v>
      </c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>
        <v>25</v>
      </c>
      <c r="R19" s="16">
        <f t="shared" si="0"/>
        <v>30</v>
      </c>
      <c r="S19" s="16">
        <f t="shared" si="1"/>
        <v>55</v>
      </c>
      <c r="T19" s="31" t="s">
        <v>76</v>
      </c>
      <c r="U19" s="17">
        <v>2</v>
      </c>
      <c r="V19" s="18"/>
      <c r="W19" s="18"/>
      <c r="X19" s="18"/>
      <c r="Y19" s="18"/>
      <c r="Z19" s="18"/>
      <c r="AA19" s="18"/>
      <c r="AB19" s="18"/>
      <c r="AC19" s="18"/>
      <c r="AD19" s="16"/>
      <c r="AE19" s="16"/>
      <c r="AF19" s="16"/>
      <c r="AG19" s="16"/>
      <c r="AH19" s="16"/>
      <c r="AI19" s="16"/>
      <c r="AJ19" s="16">
        <f t="shared" si="2"/>
        <v>0</v>
      </c>
      <c r="AK19" s="16">
        <f t="shared" si="3"/>
        <v>0</v>
      </c>
      <c r="AL19" s="31"/>
      <c r="AM19" s="17"/>
      <c r="AN19" s="19">
        <f aca="true" t="shared" si="4" ref="AN19:AN38">S19+AK19</f>
        <v>55</v>
      </c>
      <c r="AO19" s="19">
        <f aca="true" t="shared" si="5" ref="AO19:AO38">U19+AM19</f>
        <v>2</v>
      </c>
    </row>
    <row r="20" spans="1:41" s="1" customFormat="1" ht="15" customHeight="1">
      <c r="A20" s="11">
        <v>3</v>
      </c>
      <c r="B20" s="12" t="s">
        <v>27</v>
      </c>
      <c r="C20" s="72" t="s">
        <v>77</v>
      </c>
      <c r="D20" s="54"/>
      <c r="E20" s="18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>
        <f t="shared" si="0"/>
        <v>0</v>
      </c>
      <c r="S20" s="16">
        <f t="shared" si="1"/>
        <v>0</v>
      </c>
      <c r="T20" s="31"/>
      <c r="U20" s="17"/>
      <c r="V20" s="18">
        <v>20</v>
      </c>
      <c r="W20" s="18">
        <v>15</v>
      </c>
      <c r="X20" s="18"/>
      <c r="Y20" s="18"/>
      <c r="Z20" s="18"/>
      <c r="AA20" s="18"/>
      <c r="AB20" s="18"/>
      <c r="AC20" s="18"/>
      <c r="AD20" s="16"/>
      <c r="AE20" s="16"/>
      <c r="AF20" s="16"/>
      <c r="AG20" s="16"/>
      <c r="AH20" s="16"/>
      <c r="AI20" s="16">
        <v>30</v>
      </c>
      <c r="AJ20" s="16">
        <f t="shared" si="2"/>
        <v>35</v>
      </c>
      <c r="AK20" s="16">
        <f t="shared" si="3"/>
        <v>65</v>
      </c>
      <c r="AL20" s="31" t="s">
        <v>29</v>
      </c>
      <c r="AM20" s="17">
        <v>3</v>
      </c>
      <c r="AN20" s="19">
        <f t="shared" si="4"/>
        <v>65</v>
      </c>
      <c r="AO20" s="19">
        <f t="shared" si="5"/>
        <v>3</v>
      </c>
    </row>
    <row r="21" spans="1:41" s="1" customFormat="1" ht="15" customHeight="1">
      <c r="A21" s="11">
        <v>4</v>
      </c>
      <c r="B21" s="12" t="s">
        <v>27</v>
      </c>
      <c r="C21" s="33" t="s">
        <v>105</v>
      </c>
      <c r="D21" s="73">
        <v>20</v>
      </c>
      <c r="E21" s="73"/>
      <c r="F21" s="16">
        <v>15</v>
      </c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5">
        <v>30</v>
      </c>
      <c r="R21" s="16">
        <f t="shared" si="0"/>
        <v>35</v>
      </c>
      <c r="S21" s="16">
        <f t="shared" si="1"/>
        <v>65</v>
      </c>
      <c r="T21" s="31" t="s">
        <v>29</v>
      </c>
      <c r="U21" s="17">
        <v>2</v>
      </c>
      <c r="V21" s="18"/>
      <c r="W21" s="18"/>
      <c r="X21" s="18"/>
      <c r="Y21" s="18"/>
      <c r="Z21" s="18"/>
      <c r="AA21" s="18"/>
      <c r="AB21" s="18"/>
      <c r="AC21" s="18"/>
      <c r="AD21" s="16"/>
      <c r="AE21" s="16"/>
      <c r="AF21" s="16"/>
      <c r="AG21" s="16"/>
      <c r="AH21" s="16"/>
      <c r="AI21" s="16"/>
      <c r="AJ21" s="16">
        <f t="shared" si="2"/>
        <v>0</v>
      </c>
      <c r="AK21" s="16">
        <f t="shared" si="3"/>
        <v>0</v>
      </c>
      <c r="AL21" s="31"/>
      <c r="AM21" s="17"/>
      <c r="AN21" s="19">
        <f t="shared" si="4"/>
        <v>65</v>
      </c>
      <c r="AO21" s="19">
        <f t="shared" si="5"/>
        <v>2</v>
      </c>
    </row>
    <row r="22" spans="1:41" s="1" customFormat="1" ht="27" customHeight="1">
      <c r="A22" s="11">
        <v>5</v>
      </c>
      <c r="B22" s="12" t="s">
        <v>27</v>
      </c>
      <c r="C22" s="53" t="s">
        <v>95</v>
      </c>
      <c r="D22" s="73">
        <v>20</v>
      </c>
      <c r="E22" s="73">
        <v>15</v>
      </c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5">
        <v>30</v>
      </c>
      <c r="R22" s="16">
        <f t="shared" si="0"/>
        <v>35</v>
      </c>
      <c r="S22" s="16">
        <f t="shared" si="1"/>
        <v>65</v>
      </c>
      <c r="T22" s="31" t="s">
        <v>29</v>
      </c>
      <c r="U22" s="17">
        <v>2</v>
      </c>
      <c r="V22" s="18"/>
      <c r="W22" s="18"/>
      <c r="X22" s="18"/>
      <c r="Y22" s="18"/>
      <c r="Z22" s="18"/>
      <c r="AA22" s="18"/>
      <c r="AB22" s="18"/>
      <c r="AC22" s="18"/>
      <c r="AD22" s="16"/>
      <c r="AE22" s="16"/>
      <c r="AF22" s="16"/>
      <c r="AG22" s="16"/>
      <c r="AH22" s="16"/>
      <c r="AI22" s="16"/>
      <c r="AJ22" s="16">
        <f t="shared" si="2"/>
        <v>0</v>
      </c>
      <c r="AK22" s="16">
        <f t="shared" si="3"/>
        <v>0</v>
      </c>
      <c r="AL22" s="31"/>
      <c r="AM22" s="17"/>
      <c r="AN22" s="19">
        <f t="shared" si="4"/>
        <v>65</v>
      </c>
      <c r="AO22" s="19">
        <f t="shared" si="5"/>
        <v>2</v>
      </c>
    </row>
    <row r="23" spans="1:41" s="1" customFormat="1" ht="15" customHeight="1">
      <c r="A23" s="11">
        <v>6</v>
      </c>
      <c r="B23" s="12" t="s">
        <v>27</v>
      </c>
      <c r="C23" s="33" t="s">
        <v>78</v>
      </c>
      <c r="D23" s="73">
        <v>20</v>
      </c>
      <c r="E23" s="73">
        <v>20</v>
      </c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5">
        <v>25</v>
      </c>
      <c r="R23" s="16">
        <f t="shared" si="0"/>
        <v>40</v>
      </c>
      <c r="S23" s="16">
        <f t="shared" si="1"/>
        <v>65</v>
      </c>
      <c r="T23" s="31" t="s">
        <v>29</v>
      </c>
      <c r="U23" s="17">
        <v>2</v>
      </c>
      <c r="V23" s="18"/>
      <c r="W23" s="18"/>
      <c r="X23" s="18"/>
      <c r="Y23" s="18"/>
      <c r="Z23" s="18"/>
      <c r="AA23" s="18"/>
      <c r="AB23" s="18"/>
      <c r="AC23" s="18"/>
      <c r="AD23" s="16"/>
      <c r="AE23" s="16"/>
      <c r="AF23" s="16"/>
      <c r="AG23" s="16"/>
      <c r="AH23" s="16"/>
      <c r="AI23" s="16"/>
      <c r="AJ23" s="16">
        <f t="shared" si="2"/>
        <v>0</v>
      </c>
      <c r="AK23" s="16">
        <f t="shared" si="3"/>
        <v>0</v>
      </c>
      <c r="AL23" s="31"/>
      <c r="AM23" s="17"/>
      <c r="AN23" s="19">
        <f t="shared" si="4"/>
        <v>65</v>
      </c>
      <c r="AO23" s="19">
        <f t="shared" si="5"/>
        <v>2</v>
      </c>
    </row>
    <row r="24" spans="1:41" s="1" customFormat="1" ht="15" customHeight="1">
      <c r="A24" s="11">
        <v>7</v>
      </c>
      <c r="B24" s="12" t="s">
        <v>27</v>
      </c>
      <c r="C24" s="33" t="s">
        <v>106</v>
      </c>
      <c r="D24" s="73">
        <v>20</v>
      </c>
      <c r="E24" s="73">
        <v>10</v>
      </c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5">
        <v>35</v>
      </c>
      <c r="R24" s="16">
        <f t="shared" si="0"/>
        <v>30</v>
      </c>
      <c r="S24" s="16">
        <f t="shared" si="1"/>
        <v>65</v>
      </c>
      <c r="T24" s="31" t="s">
        <v>31</v>
      </c>
      <c r="U24" s="17">
        <v>2</v>
      </c>
      <c r="V24" s="18"/>
      <c r="W24" s="18"/>
      <c r="X24" s="18"/>
      <c r="Y24" s="18"/>
      <c r="Z24" s="18"/>
      <c r="AA24" s="18"/>
      <c r="AB24" s="18"/>
      <c r="AC24" s="18"/>
      <c r="AD24" s="16"/>
      <c r="AE24" s="16"/>
      <c r="AF24" s="16"/>
      <c r="AG24" s="16"/>
      <c r="AH24" s="16"/>
      <c r="AI24" s="16"/>
      <c r="AJ24" s="16">
        <f t="shared" si="2"/>
        <v>0</v>
      </c>
      <c r="AK24" s="16">
        <f t="shared" si="3"/>
        <v>0</v>
      </c>
      <c r="AL24" s="31"/>
      <c r="AM24" s="17"/>
      <c r="AN24" s="19">
        <f t="shared" si="4"/>
        <v>65</v>
      </c>
      <c r="AO24" s="19">
        <f t="shared" si="5"/>
        <v>2</v>
      </c>
    </row>
    <row r="25" spans="1:41" s="1" customFormat="1" ht="15" customHeight="1">
      <c r="A25" s="11">
        <v>8</v>
      </c>
      <c r="B25" s="12" t="s">
        <v>27</v>
      </c>
      <c r="C25" s="33" t="s">
        <v>79</v>
      </c>
      <c r="D25" s="73">
        <v>15</v>
      </c>
      <c r="E25" s="73">
        <v>15</v>
      </c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5">
        <v>30</v>
      </c>
      <c r="R25" s="16">
        <f t="shared" si="0"/>
        <v>30</v>
      </c>
      <c r="S25" s="16">
        <f t="shared" si="1"/>
        <v>60</v>
      </c>
      <c r="T25" s="31" t="s">
        <v>29</v>
      </c>
      <c r="U25" s="17">
        <v>2</v>
      </c>
      <c r="V25" s="18"/>
      <c r="W25" s="18"/>
      <c r="X25" s="18"/>
      <c r="Y25" s="18"/>
      <c r="Z25" s="18"/>
      <c r="AA25" s="18"/>
      <c r="AB25" s="18"/>
      <c r="AC25" s="18"/>
      <c r="AD25" s="16"/>
      <c r="AE25" s="16"/>
      <c r="AF25" s="16"/>
      <c r="AG25" s="16"/>
      <c r="AH25" s="16"/>
      <c r="AI25" s="16"/>
      <c r="AJ25" s="16">
        <f t="shared" si="2"/>
        <v>0</v>
      </c>
      <c r="AK25" s="16">
        <f t="shared" si="3"/>
        <v>0</v>
      </c>
      <c r="AL25" s="31"/>
      <c r="AM25" s="17"/>
      <c r="AN25" s="19">
        <f t="shared" si="4"/>
        <v>60</v>
      </c>
      <c r="AO25" s="19">
        <f t="shared" si="5"/>
        <v>2</v>
      </c>
    </row>
    <row r="26" spans="1:41" s="1" customFormat="1" ht="15" customHeight="1">
      <c r="A26" s="11">
        <v>9</v>
      </c>
      <c r="B26" s="12" t="s">
        <v>27</v>
      </c>
      <c r="C26" s="33" t="s">
        <v>80</v>
      </c>
      <c r="D26" s="73">
        <v>20</v>
      </c>
      <c r="E26" s="73">
        <v>15</v>
      </c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5">
        <v>30</v>
      </c>
      <c r="R26" s="16">
        <f t="shared" si="0"/>
        <v>35</v>
      </c>
      <c r="S26" s="16">
        <f t="shared" si="1"/>
        <v>65</v>
      </c>
      <c r="T26" s="31" t="s">
        <v>29</v>
      </c>
      <c r="U26" s="17">
        <v>2</v>
      </c>
      <c r="V26" s="18"/>
      <c r="W26" s="18"/>
      <c r="X26" s="18"/>
      <c r="Y26" s="18"/>
      <c r="Z26" s="18"/>
      <c r="AA26" s="18"/>
      <c r="AB26" s="18"/>
      <c r="AC26" s="18"/>
      <c r="AD26" s="16"/>
      <c r="AE26" s="16"/>
      <c r="AF26" s="16"/>
      <c r="AG26" s="16"/>
      <c r="AH26" s="16"/>
      <c r="AI26" s="16"/>
      <c r="AJ26" s="16">
        <f t="shared" si="2"/>
        <v>0</v>
      </c>
      <c r="AK26" s="16">
        <f t="shared" si="3"/>
        <v>0</v>
      </c>
      <c r="AL26" s="31"/>
      <c r="AM26" s="17"/>
      <c r="AN26" s="19">
        <f t="shared" si="4"/>
        <v>65</v>
      </c>
      <c r="AO26" s="19">
        <f t="shared" si="5"/>
        <v>2</v>
      </c>
    </row>
    <row r="27" spans="1:41" s="1" customFormat="1" ht="15" customHeight="1">
      <c r="A27" s="11">
        <v>10</v>
      </c>
      <c r="B27" s="12" t="s">
        <v>27</v>
      </c>
      <c r="C27" s="103" t="s">
        <v>107</v>
      </c>
      <c r="D27" s="73">
        <v>20</v>
      </c>
      <c r="E27" s="73">
        <v>20</v>
      </c>
      <c r="F27" s="77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5">
        <v>25</v>
      </c>
      <c r="R27" s="16">
        <f t="shared" si="0"/>
        <v>40</v>
      </c>
      <c r="S27" s="16">
        <f t="shared" si="1"/>
        <v>65</v>
      </c>
      <c r="T27" s="31" t="s">
        <v>29</v>
      </c>
      <c r="U27" s="17">
        <v>2</v>
      </c>
      <c r="V27" s="18"/>
      <c r="W27" s="18"/>
      <c r="X27" s="18"/>
      <c r="Y27" s="18"/>
      <c r="Z27" s="18"/>
      <c r="AA27" s="18"/>
      <c r="AB27" s="18"/>
      <c r="AC27" s="18"/>
      <c r="AD27" s="16"/>
      <c r="AE27" s="16"/>
      <c r="AF27" s="16"/>
      <c r="AG27" s="16"/>
      <c r="AH27" s="16"/>
      <c r="AI27" s="16"/>
      <c r="AJ27" s="16">
        <f t="shared" si="2"/>
        <v>0</v>
      </c>
      <c r="AK27" s="16">
        <f t="shared" si="3"/>
        <v>0</v>
      </c>
      <c r="AL27" s="31"/>
      <c r="AM27" s="17"/>
      <c r="AN27" s="19">
        <f t="shared" si="4"/>
        <v>65</v>
      </c>
      <c r="AO27" s="19">
        <f t="shared" si="5"/>
        <v>2</v>
      </c>
    </row>
    <row r="28" spans="1:41" s="1" customFormat="1" ht="15" customHeight="1">
      <c r="A28" s="11">
        <v>13</v>
      </c>
      <c r="B28" s="12" t="s">
        <v>27</v>
      </c>
      <c r="C28" s="53" t="s">
        <v>83</v>
      </c>
      <c r="D28" s="15"/>
      <c r="E28" s="15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31"/>
      <c r="U28" s="17"/>
      <c r="V28" s="78">
        <v>15</v>
      </c>
      <c r="W28" s="79">
        <v>15</v>
      </c>
      <c r="X28" s="18"/>
      <c r="Y28" s="18"/>
      <c r="Z28" s="18"/>
      <c r="AA28" s="18"/>
      <c r="AB28" s="18"/>
      <c r="AC28" s="18"/>
      <c r="AD28" s="16"/>
      <c r="AE28" s="16"/>
      <c r="AF28" s="16"/>
      <c r="AG28" s="16"/>
      <c r="AH28" s="16"/>
      <c r="AI28" s="16">
        <v>45</v>
      </c>
      <c r="AJ28" s="16">
        <f t="shared" si="2"/>
        <v>30</v>
      </c>
      <c r="AK28" s="16">
        <f t="shared" si="3"/>
        <v>75</v>
      </c>
      <c r="AL28" s="31" t="s">
        <v>31</v>
      </c>
      <c r="AM28" s="17">
        <v>3</v>
      </c>
      <c r="AN28" s="19">
        <f t="shared" si="4"/>
        <v>75</v>
      </c>
      <c r="AO28" s="19">
        <f t="shared" si="5"/>
        <v>3</v>
      </c>
    </row>
    <row r="29" spans="1:41" s="1" customFormat="1" ht="15" customHeight="1">
      <c r="A29" s="11">
        <v>15</v>
      </c>
      <c r="B29" s="12" t="s">
        <v>27</v>
      </c>
      <c r="C29" s="33" t="s">
        <v>100</v>
      </c>
      <c r="D29" s="15"/>
      <c r="E29" s="15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31"/>
      <c r="U29" s="17"/>
      <c r="V29" s="78">
        <v>15</v>
      </c>
      <c r="W29" s="79">
        <v>15</v>
      </c>
      <c r="X29" s="18"/>
      <c r="Y29" s="18"/>
      <c r="Z29" s="18"/>
      <c r="AA29" s="18"/>
      <c r="AB29" s="18"/>
      <c r="AC29" s="18"/>
      <c r="AD29" s="16"/>
      <c r="AE29" s="16"/>
      <c r="AF29" s="16"/>
      <c r="AG29" s="16"/>
      <c r="AH29" s="16"/>
      <c r="AI29" s="16">
        <v>35</v>
      </c>
      <c r="AJ29" s="16">
        <f t="shared" si="2"/>
        <v>30</v>
      </c>
      <c r="AK29" s="16">
        <f t="shared" si="3"/>
        <v>65</v>
      </c>
      <c r="AL29" s="31" t="s">
        <v>29</v>
      </c>
      <c r="AM29" s="17">
        <v>3</v>
      </c>
      <c r="AN29" s="19">
        <f t="shared" si="4"/>
        <v>65</v>
      </c>
      <c r="AO29" s="19">
        <f t="shared" si="5"/>
        <v>3</v>
      </c>
    </row>
    <row r="30" spans="1:41" s="1" customFormat="1" ht="12.75" customHeight="1">
      <c r="A30" s="11">
        <v>16</v>
      </c>
      <c r="B30" s="12" t="s">
        <v>48</v>
      </c>
      <c r="C30" s="44" t="s">
        <v>49</v>
      </c>
      <c r="D30" s="21"/>
      <c r="E30" s="21"/>
      <c r="F30" s="16">
        <v>30</v>
      </c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>
        <v>25</v>
      </c>
      <c r="R30" s="16">
        <f t="shared" si="0"/>
        <v>30</v>
      </c>
      <c r="S30" s="16">
        <f t="shared" si="1"/>
        <v>55</v>
      </c>
      <c r="T30" s="31" t="s">
        <v>29</v>
      </c>
      <c r="U30" s="17">
        <v>2</v>
      </c>
      <c r="V30" s="18"/>
      <c r="W30" s="18"/>
      <c r="X30" s="18"/>
      <c r="Y30" s="18"/>
      <c r="Z30" s="18"/>
      <c r="AA30" s="18"/>
      <c r="AB30" s="18"/>
      <c r="AC30" s="18"/>
      <c r="AD30" s="16"/>
      <c r="AE30" s="16"/>
      <c r="AF30" s="16"/>
      <c r="AG30" s="16"/>
      <c r="AH30" s="16"/>
      <c r="AI30" s="16"/>
      <c r="AJ30" s="16">
        <f t="shared" si="2"/>
        <v>0</v>
      </c>
      <c r="AK30" s="16">
        <f t="shared" si="3"/>
        <v>0</v>
      </c>
      <c r="AL30" s="31"/>
      <c r="AM30" s="17"/>
      <c r="AN30" s="19">
        <f t="shared" si="4"/>
        <v>55</v>
      </c>
      <c r="AO30" s="19">
        <f t="shared" si="5"/>
        <v>2</v>
      </c>
    </row>
    <row r="31" spans="1:41" s="1" customFormat="1" ht="41.25" customHeight="1">
      <c r="A31" s="11">
        <v>19</v>
      </c>
      <c r="B31" s="12" t="s">
        <v>48</v>
      </c>
      <c r="C31" s="74" t="s">
        <v>86</v>
      </c>
      <c r="D31" s="21">
        <v>15</v>
      </c>
      <c r="E31" s="21">
        <v>10</v>
      </c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>
        <v>25</v>
      </c>
      <c r="R31" s="16">
        <f t="shared" si="0"/>
        <v>25</v>
      </c>
      <c r="S31" s="16">
        <f t="shared" si="1"/>
        <v>50</v>
      </c>
      <c r="T31" s="31" t="s">
        <v>51</v>
      </c>
      <c r="U31" s="17">
        <v>2</v>
      </c>
      <c r="V31" s="18"/>
      <c r="W31" s="18"/>
      <c r="X31" s="18"/>
      <c r="Y31" s="18"/>
      <c r="Z31" s="18"/>
      <c r="AA31" s="18"/>
      <c r="AB31" s="18"/>
      <c r="AC31" s="18"/>
      <c r="AD31" s="16"/>
      <c r="AE31" s="16"/>
      <c r="AF31" s="16"/>
      <c r="AG31" s="16"/>
      <c r="AH31" s="16"/>
      <c r="AI31" s="16"/>
      <c r="AJ31" s="16">
        <f t="shared" si="2"/>
        <v>0</v>
      </c>
      <c r="AK31" s="16">
        <f t="shared" si="3"/>
        <v>0</v>
      </c>
      <c r="AL31" s="31"/>
      <c r="AM31" s="17"/>
      <c r="AN31" s="19">
        <f t="shared" si="4"/>
        <v>50</v>
      </c>
      <c r="AO31" s="19">
        <f t="shared" si="5"/>
        <v>2</v>
      </c>
    </row>
    <row r="32" spans="1:41" s="1" customFormat="1" ht="33" customHeight="1">
      <c r="A32" s="11">
        <v>20</v>
      </c>
      <c r="B32" s="12" t="s">
        <v>48</v>
      </c>
      <c r="C32" s="74" t="s">
        <v>87</v>
      </c>
      <c r="D32" s="21">
        <v>15</v>
      </c>
      <c r="E32" s="21">
        <v>10</v>
      </c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>
        <v>25</v>
      </c>
      <c r="R32" s="16">
        <f t="shared" si="0"/>
        <v>25</v>
      </c>
      <c r="S32" s="16">
        <f t="shared" si="1"/>
        <v>50</v>
      </c>
      <c r="T32" s="31" t="s">
        <v>51</v>
      </c>
      <c r="U32" s="17">
        <v>2</v>
      </c>
      <c r="V32" s="18"/>
      <c r="W32" s="18"/>
      <c r="X32" s="18"/>
      <c r="Y32" s="18"/>
      <c r="Z32" s="18"/>
      <c r="AA32" s="18"/>
      <c r="AB32" s="18"/>
      <c r="AC32" s="18"/>
      <c r="AD32" s="16"/>
      <c r="AE32" s="16"/>
      <c r="AF32" s="16"/>
      <c r="AG32" s="16"/>
      <c r="AH32" s="16"/>
      <c r="AI32" s="16"/>
      <c r="AJ32" s="16">
        <f t="shared" si="2"/>
        <v>0</v>
      </c>
      <c r="AK32" s="16">
        <f t="shared" si="3"/>
        <v>0</v>
      </c>
      <c r="AL32" s="31"/>
      <c r="AM32" s="17"/>
      <c r="AN32" s="19">
        <f t="shared" si="4"/>
        <v>50</v>
      </c>
      <c r="AO32" s="19">
        <f t="shared" si="5"/>
        <v>2</v>
      </c>
    </row>
    <row r="33" spans="1:41" s="1" customFormat="1" ht="30" customHeight="1">
      <c r="A33" s="11">
        <v>21</v>
      </c>
      <c r="B33" s="12" t="s">
        <v>48</v>
      </c>
      <c r="C33" s="74" t="s">
        <v>88</v>
      </c>
      <c r="D33" s="21"/>
      <c r="E33" s="21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31"/>
      <c r="U33" s="17"/>
      <c r="V33" s="18">
        <v>10</v>
      </c>
      <c r="W33" s="18">
        <v>15</v>
      </c>
      <c r="X33" s="18"/>
      <c r="Y33" s="18"/>
      <c r="Z33" s="18"/>
      <c r="AA33" s="18"/>
      <c r="AB33" s="18"/>
      <c r="AC33" s="18"/>
      <c r="AD33" s="16"/>
      <c r="AE33" s="16"/>
      <c r="AF33" s="16"/>
      <c r="AG33" s="16"/>
      <c r="AH33" s="16"/>
      <c r="AI33" s="16">
        <v>35</v>
      </c>
      <c r="AJ33" s="16">
        <f t="shared" si="2"/>
        <v>25</v>
      </c>
      <c r="AK33" s="16">
        <f t="shared" si="3"/>
        <v>60</v>
      </c>
      <c r="AL33" s="31" t="s">
        <v>89</v>
      </c>
      <c r="AM33" s="17">
        <v>3</v>
      </c>
      <c r="AN33" s="19">
        <f t="shared" si="4"/>
        <v>60</v>
      </c>
      <c r="AO33" s="19">
        <f t="shared" si="5"/>
        <v>3</v>
      </c>
    </row>
    <row r="34" spans="1:41" s="1" customFormat="1" ht="36" customHeight="1">
      <c r="A34" s="11"/>
      <c r="B34" s="12"/>
      <c r="C34" s="82" t="s">
        <v>108</v>
      </c>
      <c r="D34" s="27"/>
      <c r="E34" s="21"/>
      <c r="F34" s="18"/>
      <c r="G34" s="18"/>
      <c r="H34" s="18"/>
      <c r="I34" s="18"/>
      <c r="J34" s="18"/>
      <c r="K34" s="18"/>
      <c r="L34" s="16"/>
      <c r="M34" s="16"/>
      <c r="N34" s="16"/>
      <c r="O34" s="16"/>
      <c r="P34" s="16"/>
      <c r="Q34" s="16"/>
      <c r="R34" s="16"/>
      <c r="S34" s="16"/>
      <c r="T34" s="31"/>
      <c r="U34" s="17"/>
      <c r="V34" s="18">
        <v>15</v>
      </c>
      <c r="W34" s="18">
        <v>15</v>
      </c>
      <c r="X34" s="18"/>
      <c r="Y34" s="18"/>
      <c r="Z34" s="18"/>
      <c r="AA34" s="18"/>
      <c r="AB34" s="18"/>
      <c r="AC34" s="18"/>
      <c r="AD34" s="16"/>
      <c r="AE34" s="16"/>
      <c r="AF34" s="16"/>
      <c r="AG34" s="16"/>
      <c r="AH34" s="16"/>
      <c r="AI34" s="16">
        <v>15</v>
      </c>
      <c r="AJ34" s="16">
        <f>SUM(V34:AH34)</f>
        <v>30</v>
      </c>
      <c r="AK34" s="16">
        <f>SUM(V34:AI34)</f>
        <v>45</v>
      </c>
      <c r="AL34" s="31" t="s">
        <v>51</v>
      </c>
      <c r="AM34" s="17">
        <v>2</v>
      </c>
      <c r="AN34" s="19">
        <f>S34+AK34</f>
        <v>45</v>
      </c>
      <c r="AO34" s="19">
        <f>U34+AM34</f>
        <v>2</v>
      </c>
    </row>
    <row r="35" spans="1:41" s="1" customFormat="1" ht="25.5" customHeight="1">
      <c r="A35" s="11">
        <v>23</v>
      </c>
      <c r="B35" s="12" t="s">
        <v>57</v>
      </c>
      <c r="C35" s="52" t="s">
        <v>92</v>
      </c>
      <c r="D35" s="22">
        <v>30</v>
      </c>
      <c r="E35" s="15">
        <v>30</v>
      </c>
      <c r="F35" s="18"/>
      <c r="G35" s="18"/>
      <c r="H35" s="18"/>
      <c r="I35" s="18"/>
      <c r="J35" s="18"/>
      <c r="K35" s="18"/>
      <c r="L35" s="16"/>
      <c r="M35" s="16"/>
      <c r="N35" s="16"/>
      <c r="O35" s="16"/>
      <c r="P35" s="16"/>
      <c r="Q35" s="15">
        <v>25</v>
      </c>
      <c r="R35" s="16">
        <f t="shared" si="0"/>
        <v>60</v>
      </c>
      <c r="S35" s="16">
        <f t="shared" si="1"/>
        <v>85</v>
      </c>
      <c r="T35" s="31" t="s">
        <v>56</v>
      </c>
      <c r="U35" s="17">
        <v>3</v>
      </c>
      <c r="V35" s="18"/>
      <c r="W35" s="18"/>
      <c r="X35" s="18"/>
      <c r="Y35" s="18"/>
      <c r="Z35" s="18"/>
      <c r="AA35" s="18"/>
      <c r="AB35" s="18"/>
      <c r="AC35" s="18"/>
      <c r="AD35" s="16"/>
      <c r="AE35" s="16"/>
      <c r="AF35" s="16"/>
      <c r="AG35" s="16"/>
      <c r="AH35" s="16"/>
      <c r="AI35" s="16"/>
      <c r="AJ35" s="16"/>
      <c r="AK35" s="16"/>
      <c r="AL35" s="31"/>
      <c r="AM35" s="17"/>
      <c r="AN35" s="19">
        <f>S35+AK35</f>
        <v>85</v>
      </c>
      <c r="AO35" s="19">
        <f>U35+AM35</f>
        <v>3</v>
      </c>
    </row>
    <row r="36" spans="1:41" s="1" customFormat="1" ht="27" customHeight="1">
      <c r="A36" s="11">
        <v>24</v>
      </c>
      <c r="B36" s="12" t="s">
        <v>57</v>
      </c>
      <c r="C36" s="50" t="s">
        <v>93</v>
      </c>
      <c r="D36" s="22">
        <v>30</v>
      </c>
      <c r="E36" s="15">
        <v>30</v>
      </c>
      <c r="F36" s="18"/>
      <c r="G36" s="18"/>
      <c r="H36" s="18"/>
      <c r="I36" s="18"/>
      <c r="J36" s="18"/>
      <c r="K36" s="18"/>
      <c r="L36" s="16"/>
      <c r="M36" s="16"/>
      <c r="N36" s="16"/>
      <c r="O36" s="16"/>
      <c r="P36" s="16"/>
      <c r="Q36" s="15">
        <v>25</v>
      </c>
      <c r="R36" s="16">
        <f t="shared" si="0"/>
        <v>60</v>
      </c>
      <c r="S36" s="16">
        <f t="shared" si="1"/>
        <v>85</v>
      </c>
      <c r="T36" s="31" t="s">
        <v>56</v>
      </c>
      <c r="U36" s="17">
        <v>3</v>
      </c>
      <c r="V36" s="18"/>
      <c r="W36" s="18"/>
      <c r="X36" s="18"/>
      <c r="Y36" s="18"/>
      <c r="Z36" s="18"/>
      <c r="AA36" s="18"/>
      <c r="AB36" s="18"/>
      <c r="AC36" s="18"/>
      <c r="AD36" s="16"/>
      <c r="AE36" s="16"/>
      <c r="AF36" s="16"/>
      <c r="AG36" s="16"/>
      <c r="AH36" s="16"/>
      <c r="AI36" s="16"/>
      <c r="AJ36" s="16"/>
      <c r="AK36" s="16"/>
      <c r="AL36" s="31"/>
      <c r="AM36" s="17"/>
      <c r="AN36" s="19">
        <f>S36+AK36</f>
        <v>85</v>
      </c>
      <c r="AO36" s="19">
        <f>U36+AM36</f>
        <v>3</v>
      </c>
    </row>
    <row r="37" spans="1:41" s="1" customFormat="1" ht="27" customHeight="1">
      <c r="A37" s="83"/>
      <c r="B37" s="67"/>
      <c r="C37" s="50" t="s">
        <v>93</v>
      </c>
      <c r="D37" s="104"/>
      <c r="E37" s="104"/>
      <c r="F37" s="84"/>
      <c r="G37" s="84"/>
      <c r="H37" s="84"/>
      <c r="I37" s="84"/>
      <c r="J37" s="84"/>
      <c r="K37" s="84"/>
      <c r="L37" s="46"/>
      <c r="M37" s="46"/>
      <c r="N37" s="46"/>
      <c r="O37" s="46"/>
      <c r="P37" s="46"/>
      <c r="Q37" s="38"/>
      <c r="R37" s="46"/>
      <c r="S37" s="46"/>
      <c r="T37" s="47"/>
      <c r="U37" s="62"/>
      <c r="V37" s="84">
        <v>30</v>
      </c>
      <c r="W37" s="84">
        <v>30</v>
      </c>
      <c r="X37" s="84"/>
      <c r="Y37" s="84"/>
      <c r="Z37" s="84"/>
      <c r="AA37" s="84"/>
      <c r="AB37" s="84"/>
      <c r="AC37" s="84"/>
      <c r="AD37" s="46"/>
      <c r="AE37" s="46"/>
      <c r="AF37" s="46"/>
      <c r="AG37" s="46"/>
      <c r="AH37" s="46"/>
      <c r="AI37" s="46">
        <v>25</v>
      </c>
      <c r="AJ37" s="16">
        <f>SUM(V37:AH37)</f>
        <v>60</v>
      </c>
      <c r="AK37" s="16">
        <f>SUM(V37:AI37)</f>
        <v>85</v>
      </c>
      <c r="AL37" s="47" t="s">
        <v>56</v>
      </c>
      <c r="AM37" s="62">
        <v>3</v>
      </c>
      <c r="AN37" s="19">
        <f>S37+AK37</f>
        <v>85</v>
      </c>
      <c r="AO37" s="19">
        <f>U37+AM37</f>
        <v>3</v>
      </c>
    </row>
    <row r="38" spans="1:41" s="1" customFormat="1" ht="15" customHeight="1">
      <c r="A38" s="83">
        <v>25</v>
      </c>
      <c r="B38" s="67" t="s">
        <v>57</v>
      </c>
      <c r="C38" s="52" t="s">
        <v>60</v>
      </c>
      <c r="D38" s="84"/>
      <c r="E38" s="84">
        <v>3</v>
      </c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>
        <v>35</v>
      </c>
      <c r="R38" s="46">
        <f t="shared" si="0"/>
        <v>3</v>
      </c>
      <c r="S38" s="46">
        <f t="shared" si="1"/>
        <v>38</v>
      </c>
      <c r="T38" s="47" t="s">
        <v>56</v>
      </c>
      <c r="U38" s="62">
        <v>3</v>
      </c>
      <c r="V38" s="84"/>
      <c r="W38" s="84">
        <v>5</v>
      </c>
      <c r="X38" s="84"/>
      <c r="Y38" s="84"/>
      <c r="Z38" s="84"/>
      <c r="AA38" s="84"/>
      <c r="AB38" s="84"/>
      <c r="AC38" s="84"/>
      <c r="AD38" s="46"/>
      <c r="AE38" s="46"/>
      <c r="AF38" s="46"/>
      <c r="AG38" s="46"/>
      <c r="AH38" s="46"/>
      <c r="AI38" s="46">
        <v>250</v>
      </c>
      <c r="AJ38" s="46">
        <f t="shared" si="2"/>
        <v>5</v>
      </c>
      <c r="AK38" s="46">
        <f t="shared" si="3"/>
        <v>255</v>
      </c>
      <c r="AL38" s="47" t="s">
        <v>56</v>
      </c>
      <c r="AM38" s="62">
        <v>10</v>
      </c>
      <c r="AN38" s="85">
        <f t="shared" si="4"/>
        <v>293</v>
      </c>
      <c r="AO38" s="85">
        <f t="shared" si="5"/>
        <v>13</v>
      </c>
    </row>
    <row r="39" spans="1:41" s="1" customFormat="1" ht="15" customHeight="1">
      <c r="A39" s="112" t="s">
        <v>62</v>
      </c>
      <c r="B39" s="112"/>
      <c r="C39" s="112"/>
      <c r="D39" s="56">
        <f aca="true" t="shared" si="6" ref="D39:S39">SUM(D18:D38)</f>
        <v>265</v>
      </c>
      <c r="E39" s="86">
        <f t="shared" si="6"/>
        <v>198</v>
      </c>
      <c r="F39" s="87">
        <f t="shared" si="6"/>
        <v>45</v>
      </c>
      <c r="G39" s="87">
        <f t="shared" si="6"/>
        <v>0</v>
      </c>
      <c r="H39" s="87">
        <f t="shared" si="6"/>
        <v>0</v>
      </c>
      <c r="I39" s="56">
        <f t="shared" si="6"/>
        <v>0</v>
      </c>
      <c r="J39" s="56">
        <f t="shared" si="6"/>
        <v>0</v>
      </c>
      <c r="K39" s="56">
        <f t="shared" si="6"/>
        <v>0</v>
      </c>
      <c r="L39" s="87">
        <f t="shared" si="6"/>
        <v>0</v>
      </c>
      <c r="M39" s="56">
        <f t="shared" si="6"/>
        <v>0</v>
      </c>
      <c r="N39" s="56">
        <f t="shared" si="6"/>
        <v>0</v>
      </c>
      <c r="O39" s="56">
        <f t="shared" si="6"/>
        <v>0</v>
      </c>
      <c r="P39" s="56">
        <f t="shared" si="6"/>
        <v>0</v>
      </c>
      <c r="Q39" s="87">
        <f t="shared" si="6"/>
        <v>405</v>
      </c>
      <c r="R39" s="87">
        <f t="shared" si="6"/>
        <v>508</v>
      </c>
      <c r="S39" s="87">
        <f t="shared" si="6"/>
        <v>913</v>
      </c>
      <c r="T39" s="87"/>
      <c r="U39" s="56">
        <f aca="true" t="shared" si="7" ref="U39:AK39">SUM(U18:U38)</f>
        <v>33</v>
      </c>
      <c r="V39" s="56">
        <f t="shared" si="7"/>
        <v>105</v>
      </c>
      <c r="W39" s="56">
        <f t="shared" si="7"/>
        <v>110</v>
      </c>
      <c r="X39" s="87">
        <f t="shared" si="7"/>
        <v>0</v>
      </c>
      <c r="Y39" s="87">
        <f t="shared" si="7"/>
        <v>0</v>
      </c>
      <c r="Z39" s="87">
        <f t="shared" si="7"/>
        <v>0</v>
      </c>
      <c r="AA39" s="56">
        <f t="shared" si="7"/>
        <v>0</v>
      </c>
      <c r="AB39" s="87">
        <f t="shared" si="7"/>
        <v>0</v>
      </c>
      <c r="AC39" s="87">
        <f t="shared" si="7"/>
        <v>0</v>
      </c>
      <c r="AD39" s="87">
        <f t="shared" si="7"/>
        <v>0</v>
      </c>
      <c r="AE39" s="56">
        <f t="shared" si="7"/>
        <v>0</v>
      </c>
      <c r="AF39" s="56">
        <f t="shared" si="7"/>
        <v>0</v>
      </c>
      <c r="AG39" s="87">
        <f t="shared" si="7"/>
        <v>0</v>
      </c>
      <c r="AH39" s="56">
        <f t="shared" si="7"/>
        <v>0</v>
      </c>
      <c r="AI39" s="56">
        <f t="shared" si="7"/>
        <v>435</v>
      </c>
      <c r="AJ39" s="56">
        <f t="shared" si="7"/>
        <v>215</v>
      </c>
      <c r="AK39" s="56">
        <f t="shared" si="7"/>
        <v>650</v>
      </c>
      <c r="AL39" s="56"/>
      <c r="AM39" s="87">
        <f>SUM(AM18:AM38)</f>
        <v>27</v>
      </c>
      <c r="AN39" s="88">
        <f>SUM(S39,AK39)</f>
        <v>1563</v>
      </c>
      <c r="AO39" s="88">
        <f>SUM(U39,AM39)</f>
        <v>60</v>
      </c>
    </row>
    <row r="40" spans="1:41" s="1" customFormat="1" ht="15" customHeight="1">
      <c r="A40" s="114" t="s">
        <v>94</v>
      </c>
      <c r="B40" s="114"/>
      <c r="C40" s="114"/>
      <c r="D40" s="89">
        <f>'1-trener zdrowia'!D46+'2-trener zdrowia'!D38</f>
        <v>470</v>
      </c>
      <c r="E40" s="90">
        <f>'1-trener zdrowia'!E46+'2-trener zdrowia'!E38</f>
        <v>370</v>
      </c>
      <c r="F40" s="91">
        <f>'1-trener zdrowia'!F46+'2-trener zdrowia'!F38</f>
        <v>65</v>
      </c>
      <c r="G40" s="91">
        <f>'1-trener zdrowia'!G46+'2-trener zdrowia'!G38</f>
        <v>0</v>
      </c>
      <c r="H40" s="91">
        <f>'1-trener zdrowia'!H46+'2-trener zdrowia'!H38</f>
        <v>0</v>
      </c>
      <c r="I40" s="92">
        <f>'1-trener zdrowia'!I46+'2-trener zdrowia'!I38</f>
        <v>0</v>
      </c>
      <c r="J40" s="91">
        <f>'1-trener zdrowia'!J46+'2-trener zdrowia'!J38</f>
        <v>0</v>
      </c>
      <c r="K40" s="92">
        <f>'1-trener zdrowia'!K46+'2-trener zdrowia'!K38</f>
        <v>0</v>
      </c>
      <c r="L40" s="93">
        <f>'1-trener zdrowia'!L46+'2-trener zdrowia'!L38</f>
        <v>0</v>
      </c>
      <c r="M40" s="94">
        <f>'1-trener zdrowia'!M46+'2-trener zdrowia'!M38</f>
        <v>30</v>
      </c>
      <c r="N40" s="91">
        <f>'1-trener zdrowia'!N46+'2-trener zdrowia'!N38</f>
        <v>0</v>
      </c>
      <c r="O40" s="91">
        <f>'1-trener zdrowia'!O46+'2-trener zdrowia'!O38</f>
        <v>0</v>
      </c>
      <c r="P40" s="91">
        <f>'1-trener zdrowia'!P46+'2-trener zdrowia'!P38</f>
        <v>0</v>
      </c>
      <c r="Q40" s="91">
        <f>'1-trener zdrowia'!Q46+'2-trener zdrowia'!Q38</f>
        <v>710</v>
      </c>
      <c r="R40" s="91">
        <f>'1-trener zdrowia'!R46+'2-trener zdrowia'!R38</f>
        <v>935</v>
      </c>
      <c r="S40" s="91">
        <f>'1-trener zdrowia'!S46+'2-trener zdrowia'!S38</f>
        <v>1645</v>
      </c>
      <c r="T40" s="91"/>
      <c r="U40" s="93">
        <f>'1-trener zdrowia'!U46+'2-trener zdrowia'!U38</f>
        <v>60</v>
      </c>
      <c r="V40" s="95">
        <f>'1-trener zdrowia'!V46+'2-trener zdrowia'!V38</f>
        <v>355</v>
      </c>
      <c r="W40" s="96">
        <f>'1-trener zdrowia'!W46+'2-trener zdrowia'!W38</f>
        <v>310</v>
      </c>
      <c r="X40" s="91">
        <f>'1-trener zdrowia'!X46+'2-trener zdrowia'!X38</f>
        <v>80</v>
      </c>
      <c r="Y40" s="91">
        <f>'1-trener zdrowia'!Y46+'2-trener zdrowia'!Y38</f>
        <v>0</v>
      </c>
      <c r="Z40" s="90">
        <f>'1-trener zdrowia'!Z46+'2-trener zdrowia'!Z38</f>
        <v>0</v>
      </c>
      <c r="AA40" s="91">
        <f>'1-trener zdrowia'!AA46+'2-trener zdrowia'!AA38</f>
        <v>0</v>
      </c>
      <c r="AB40" s="91">
        <f>'1-trener zdrowia'!AB46+'2-trener zdrowia'!AB38</f>
        <v>0</v>
      </c>
      <c r="AC40" s="97">
        <f>'1-trener zdrowia'!AC46+'2-trener zdrowia'!AC38</f>
        <v>0</v>
      </c>
      <c r="AD40" s="97">
        <f>'1-trener zdrowia'!AD46+'2-trener zdrowia'!AD38</f>
        <v>0</v>
      </c>
      <c r="AE40" s="97">
        <f>'1-trener zdrowia'!AE46+'2-trener zdrowia'!AE38</f>
        <v>0</v>
      </c>
      <c r="AF40" s="98">
        <f>'1-trener zdrowia'!AF46+'2-trener zdrowia'!AF38</f>
        <v>0</v>
      </c>
      <c r="AG40" s="99">
        <f>'1-trener zdrowia'!AG46+'2-trener zdrowia'!AG38</f>
        <v>0</v>
      </c>
      <c r="AH40" s="91">
        <f>'1-trener zdrowia'!AH46+'2-trener zdrowia'!AH38</f>
        <v>80</v>
      </c>
      <c r="AI40" s="91">
        <f>'1-trener zdrowia'!AI46+'2-trener zdrowia'!AI38</f>
        <v>725</v>
      </c>
      <c r="AJ40" s="92">
        <f>'1-trener zdrowia'!AJ46+'2-trener zdrowia'!AJ38</f>
        <v>745</v>
      </c>
      <c r="AK40" s="91">
        <f>'1-trener zdrowia'!AK46+'2-trener zdrowia'!AK38</f>
        <v>1550</v>
      </c>
      <c r="AL40" s="91"/>
      <c r="AM40" s="100">
        <f>'1-trener zdrowia'!AM46+'2-trener zdrowia'!AM38</f>
        <v>60</v>
      </c>
      <c r="AN40" s="101">
        <f>'1-trener zdrowia'!AN46+'2-trener zdrowia'!AN38</f>
        <v>3195</v>
      </c>
      <c r="AO40" s="102">
        <f>'1-trener zdrowia'!AO46+'2-trener zdrowia'!AO38</f>
        <v>120</v>
      </c>
    </row>
    <row r="41" s="1" customFormat="1" ht="12.75">
      <c r="C41" s="58" t="s">
        <v>63</v>
      </c>
    </row>
    <row r="42" s="1" customFormat="1" ht="12.75">
      <c r="C42" s="58" t="s">
        <v>64</v>
      </c>
    </row>
    <row r="43" s="1" customFormat="1" ht="12.75"/>
    <row r="44" s="1" customFormat="1" ht="12.75"/>
    <row r="45" s="1" customFormat="1" ht="12.75"/>
    <row r="46" spans="32:38" s="1" customFormat="1" ht="12.75">
      <c r="AF46" s="113"/>
      <c r="AG46" s="113"/>
      <c r="AH46" s="113"/>
      <c r="AI46" s="113"/>
      <c r="AJ46" s="113"/>
      <c r="AK46" s="113"/>
      <c r="AL46" s="113"/>
    </row>
    <row r="47" spans="3:38" s="1" customFormat="1" ht="12.75">
      <c r="C47" s="59"/>
      <c r="M47" s="60"/>
      <c r="O47" s="113"/>
      <c r="P47" s="113"/>
      <c r="Q47" s="113"/>
      <c r="R47" s="113"/>
      <c r="S47" s="113"/>
      <c r="T47" s="113"/>
      <c r="U47" s="113"/>
      <c r="AF47" s="113"/>
      <c r="AG47" s="113"/>
      <c r="AH47" s="113"/>
      <c r="AI47" s="113"/>
      <c r="AJ47" s="113"/>
      <c r="AK47" s="113"/>
      <c r="AL47" s="113"/>
    </row>
    <row r="48" s="1" customFormat="1" ht="12.75"/>
  </sheetData>
  <sheetProtection password="E00D" sheet="1" selectLockedCells="1" selectUnlockedCells="1"/>
  <mergeCells count="12">
    <mergeCell ref="AN16:AN17"/>
    <mergeCell ref="AO16:AO17"/>
    <mergeCell ref="A39:C39"/>
    <mergeCell ref="A40:C40"/>
    <mergeCell ref="AF46:AL46"/>
    <mergeCell ref="O47:U47"/>
    <mergeCell ref="AF47:AL47"/>
    <mergeCell ref="A6:AO6"/>
    <mergeCell ref="A16:A17"/>
    <mergeCell ref="C16:C17"/>
    <mergeCell ref="D16:U16"/>
    <mergeCell ref="V16:AM16"/>
  </mergeCells>
  <dataValidations count="1">
    <dataValidation type="list" allowBlank="1" showErrorMessage="1" sqref="B18:B38">
      <formula1>RodzajeZajec</formula1>
      <formula2>0</formula2>
    </dataValidation>
  </dataValidations>
  <printOptions/>
  <pageMargins left="0.7086614173228347" right="0.7086614173228347" top="0.7480314960629921" bottom="0.7480314960629921" header="0.5118110236220472" footer="0.5118110236220472"/>
  <pageSetup horizontalDpi="300" verticalDpi="300" orientation="landscape" paperSize="9" scale="45" r:id="rId2"/>
  <headerFooter alignWithMargins="0">
    <oddHeader xml:space="preserve">&amp;R 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UMED12</dc:creator>
  <cp:keywords/>
  <dc:description/>
  <cp:lastModifiedBy>Magda Krystyniak</cp:lastModifiedBy>
  <cp:lastPrinted>2019-04-12T10:30:27Z</cp:lastPrinted>
  <dcterms:created xsi:type="dcterms:W3CDTF">2018-11-19T19:00:01Z</dcterms:created>
  <dcterms:modified xsi:type="dcterms:W3CDTF">2019-05-07T13:45:29Z</dcterms:modified>
  <cp:category/>
  <cp:version/>
  <cp:contentType/>
  <cp:contentStatus/>
</cp:coreProperties>
</file>