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8250" activeTab="0"/>
  </bookViews>
  <sheets>
    <sheet name="Zał.1" sheetId="1" r:id="rId1"/>
    <sheet name="Zał.2" sheetId="2" r:id="rId2"/>
    <sheet name="Zał.3" sheetId="3" r:id="rId3"/>
  </sheets>
  <definedNames>
    <definedName name="_xlnm.Print_Area" localSheetId="2">'Zał.3'!$A$1:$E$24</definedName>
  </definedNames>
  <calcPr fullCalcOnLoad="1"/>
</workbook>
</file>

<file path=xl/sharedStrings.xml><?xml version="1.0" encoding="utf-8"?>
<sst xmlns="http://schemas.openxmlformats.org/spreadsheetml/2006/main" count="146" uniqueCount="78">
  <si>
    <t>Zał. 1</t>
  </si>
  <si>
    <t>Inwestycje budowlane przeznaczone do realizacji w roku 2012</t>
  </si>
  <si>
    <t>L.p.</t>
  </si>
  <si>
    <t>Zadanie</t>
  </si>
  <si>
    <t>Źródło finansowania</t>
  </si>
  <si>
    <t xml:space="preserve">
</t>
  </si>
  <si>
    <t>PO IiŚ (Program Operacyjny Infrastruktura i Środowisko) - finansowanie w 85% ze środków UE oraz 15% z budżetu państwa, dofinansowanie przekazywane  w formie refundacji i/lub zaliczki</t>
  </si>
  <si>
    <t>„Budowa i wyposażenie Ośrodka Badawczo-Naukowo-Dydaktycznego Dolnośląskiej Farmacji we Wrocławiu”, okres realizacji: 28.11.2007 - 30.03.2012, w roku 2012 będą ponoszone wydatki na wyposażenie wybudowanych obiektów</t>
  </si>
  <si>
    <t>RPO WD (Regionalny Program Operacyjny Woj. Dolnośląskiego) - środki wyłącznie UE (50,33%) oraz MZ (Ministerstwo Zdrowia)  - rezerwa krajowa na pokrycie wkładu własnego (49,67%), dofinansowanie przekazywane w formie refundacji i/lub zaliczek</t>
  </si>
  <si>
    <t>AM - wkład własny na pokrycie wydatków niekwalifikowanych projektu</t>
  </si>
  <si>
    <t>"Rewitalizacja Zespołu Zabytkowej Architektury Klinik Akademii Medycznej we Wrocławiu", okres realizacji 30.11.2010 – 30.12.2012</t>
  </si>
  <si>
    <t>RPO WD (Regionalny Program Operacyjny Woj. Dolnośląskiego) - środki wyłącznie UE, refundacja poniesionych wydatków</t>
  </si>
  <si>
    <t>AM - wkład własny Uczelni nie podlegający refundowaniu - Uchwała Senatu nr 800</t>
  </si>
  <si>
    <t>Centrum Naukowej Informacji Medycznej AM we Wrocławiu</t>
  </si>
  <si>
    <t>Ministerstwo Zdrowia</t>
  </si>
  <si>
    <t>środki własne AM - Uchwała Senatu nr 1057</t>
  </si>
  <si>
    <t>Dokończenie zadania utworzenia Ośrodka Biologii i Medycyny Molekularnej - Wydział Lekarski (Techniki Molekularne)</t>
  </si>
  <si>
    <t>Ministerstwo Nauki i Szkolnictwa Wyższego</t>
  </si>
  <si>
    <t>S</t>
  </si>
  <si>
    <t>RAZEM</t>
  </si>
  <si>
    <t>Zał. 2</t>
  </si>
  <si>
    <t>Zakupy inwestycyjne przeznaczone do realizacji w roku 2012</t>
  </si>
  <si>
    <t>Uwagi</t>
  </si>
  <si>
    <t>Jednostka wnioskująca w AM</t>
  </si>
  <si>
    <t>Mikrodysektor laserowy</t>
  </si>
  <si>
    <t>Fundusz Nauki i Technologii Polskiej</t>
  </si>
  <si>
    <t>wniosek złożony na 2012</t>
  </si>
  <si>
    <t>Katedra i Zakład Patomorfologii Wydział Lekarski</t>
  </si>
  <si>
    <t>System analizy ekspresji genów związanych z patofizjologią niewydolności serca</t>
  </si>
  <si>
    <t>Klinika Chorób Serca Wydział Nauk o Zdrowiu</t>
  </si>
  <si>
    <t>Aparat USG z opcją przepływów e-flow, opcją AIP, obrazowaniem harmonicznym szerokopasmowym i opcją sonoelastografii</t>
  </si>
  <si>
    <t>Katedra i Klinika Gastroenterologii i Hepatologii Wydział Lekarski Kształcenia Podyplomowego</t>
  </si>
  <si>
    <t>Chromatograf cieczowy UPLC model 1290 z trzema detektorami DAD, fluororescencyjny i ELSD</t>
  </si>
  <si>
    <t>Katedra i Zakład Farmakognozji Wydział Farmaceutyczny</t>
  </si>
  <si>
    <t>Stacja do mikromacierzy wraz z oprogramowaniem</t>
  </si>
  <si>
    <t>Katedra i Zakład Genetyki Wydział Lekarski</t>
  </si>
  <si>
    <t xml:space="preserve">Aparatura naukowo-badawcza do sekwencjonowania   zdegradowanego DNA </t>
  </si>
  <si>
    <t>Zakład Technik Molekularnych Wydział Lekarski</t>
  </si>
  <si>
    <t>Spektrometria mas wysokiej rozdzielczości z urządzeniami peryferyjnymi do pracowni analiz chemicznych Wydziału Farmaceutycznego</t>
  </si>
  <si>
    <t>Katedra i Zakład Biologii i Botaniki Farmaceutycznej Wydział Farmaceutyczny</t>
  </si>
  <si>
    <t>Kompletny zestaw do analityczno-preparatywnej, wysokocisnieniowej chromatografii cieczowej HPLC</t>
  </si>
  <si>
    <t>Katedra i Zakład Chemii Leków Wydział Farmaceutyczny</t>
  </si>
  <si>
    <t>Wyposażenie Katedry Biologii i Botaniki Farmaceutycznej w wysokowydajny system GC-MS 
z autosamplerem do nastrzyków próbek ciekłych i pobierania próbek z fazy nadpowierzchniowej oraz bibliotekę do identyfikacji związków.</t>
  </si>
  <si>
    <t>Zintegrowane Centrum Dydaktyczne Wrocławskiej Akademickiej Stomatologii. Zakup nowoczesnego sprzętu dydaktycznego.</t>
  </si>
  <si>
    <t>Uchwała Senatu nr 1095</t>
  </si>
  <si>
    <t>wniosek złożony</t>
  </si>
  <si>
    <t>Wydział Lekarsko-Stomatologiczny</t>
  </si>
  <si>
    <t>Zał. 3</t>
  </si>
  <si>
    <t>Wstępne limity na rok 2012</t>
  </si>
  <si>
    <t>Wyszczególnienie</t>
  </si>
  <si>
    <t>Dysponent</t>
  </si>
  <si>
    <t xml:space="preserve">Naprawy i konserwacje (remonty środków trwałych i drobne awarie)                                                                                                                                                                                               </t>
  </si>
  <si>
    <t>Kanclerz</t>
  </si>
  <si>
    <t>Naprawa i konserwacje aparatury</t>
  </si>
  <si>
    <t>Kontynuacja wdrożenia oprogramowania, w tym zakupy środków trwałych oraz WNiP</t>
  </si>
  <si>
    <t>Zakupy inwestycyjne na zabezpieczenie procesu dydaktycznego (powyżej 3 500 zł)</t>
  </si>
  <si>
    <t>Rektor</t>
  </si>
  <si>
    <t>Zakupy inwestycyjne na potrzeby obsługi administracyjnej (powyżej 3 500 zł)</t>
  </si>
  <si>
    <t>Zakup wyposażenia</t>
  </si>
  <si>
    <t>OSK -naprawy sprzętu komputerowego, zakup oprogramowania i akcesoriów komputerowych</t>
  </si>
  <si>
    <t>Działalność kulturalna i społeczna studentów oraz studenckich kół naukowych  (w tym Chór AM, basen 146 tys.zł)</t>
  </si>
  <si>
    <t>Prorektor ds. Dydaktyki</t>
  </si>
  <si>
    <t xml:space="preserve">Działalność kulturalna i społeczna doktorantów oraz doktoranckich kół naukowych </t>
  </si>
  <si>
    <t>Współpraca z zagranicą</t>
  </si>
  <si>
    <t>Program Sokrates/Erasmus</t>
  </si>
  <si>
    <t>Pełnomocnik Rektora</t>
  </si>
  <si>
    <t>Dział Wydawnictw i Promocji Uczelni</t>
  </si>
  <si>
    <t>Jednostki realizujące zajęcia dydaktyczne na rzecz English Division</t>
  </si>
  <si>
    <t>Dydaktyka kliniczna *</t>
  </si>
  <si>
    <t>Dydaktyka stomatologiczna *</t>
  </si>
  <si>
    <t>Zadania remontowe w tym awarie</t>
  </si>
  <si>
    <t>Biblioteka - zadania statutowe</t>
  </si>
  <si>
    <t>Dyrektor Biblioteki Głównej</t>
  </si>
  <si>
    <t>* 50% środków 2011r.</t>
  </si>
  <si>
    <r>
      <t xml:space="preserve">Kwota
</t>
    </r>
    <r>
      <rPr>
        <sz val="11"/>
        <color indexed="8"/>
        <rFont val="Arial"/>
        <family val="2"/>
      </rPr>
      <t>[tys. zł)</t>
    </r>
  </si>
  <si>
    <r>
      <t xml:space="preserve">Kwota
</t>
    </r>
    <r>
      <rPr>
        <sz val="11"/>
        <color indexed="8"/>
        <rFont val="Czcionka tekstu podstawowego"/>
        <family val="0"/>
      </rPr>
      <t>[tys. zł)</t>
    </r>
  </si>
  <si>
    <t>"Budowa i wyposażenie Zintegrowanego Centrum Edukacji i Innowacji Wydziału Farmaceutycznego Akademii Medycznej we Wrocławiu", okres realizacji 01.10.2007 - 30.03.2012, wydatki planowane dotyczą wyposażenia wybudowanych obiektów w nowoczesny sprzęt naukowo - dydakt."</t>
  </si>
  <si>
    <t>AM - wkład własny na pokrycie wymagalnych wydatków niekwalifikowanych na zakup sprzętu i wyposazenia wybudowanych obiektów Zintegrowanego Centrum, obecnie Uczelnia wnioskuje o zmniejszenie kwoty wkładu własnego do poziomu ok. 28 mln PLN oraz o uzyskanie dofinansowania na jego pokrycie ze środków PO IiŚ z rezerwy krajowej wykorzystania środków UE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</si>
</sst>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\ _z_ł"/>
    <numFmt numFmtId="166" formatCode="#,##0.0\ _z_ł"/>
    <numFmt numFmtId="167" formatCode="0.0%"/>
    <numFmt numFmtId="168" formatCode="#,##0.00\ _z_ł"/>
  </numFmts>
  <fonts count="29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Symbol"/>
      <family val="1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Arial"/>
      <family val="2"/>
    </font>
    <font>
      <sz val="11"/>
      <name val="Czcionka tekstu podstawowego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165" fontId="19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166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166" fontId="27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20" fillId="0" borderId="10" xfId="0" applyFont="1" applyBorder="1" applyAlignment="1">
      <alignment vertical="center"/>
    </xf>
    <xf numFmtId="166" fontId="20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44.19921875" style="1" customWidth="1"/>
    <col min="3" max="3" width="14.59765625" style="2" customWidth="1"/>
    <col min="4" max="4" width="52.5" style="1" customWidth="1"/>
    <col min="5" max="5" width="7.3984375" style="1" bestFit="1" customWidth="1"/>
    <col min="6" max="16384" width="9" style="1" customWidth="1"/>
  </cols>
  <sheetData>
    <row r="1" ht="14.25">
      <c r="E1" s="3" t="s">
        <v>0</v>
      </c>
    </row>
    <row r="2" ht="15">
      <c r="A2" s="4" t="s">
        <v>1</v>
      </c>
    </row>
    <row r="3" ht="7.5" customHeight="1"/>
    <row r="4" ht="7.5" customHeight="1"/>
    <row r="5" spans="1:5" s="4" customFormat="1" ht="29.25">
      <c r="A5" s="5" t="s">
        <v>2</v>
      </c>
      <c r="B5" s="5" t="s">
        <v>3</v>
      </c>
      <c r="C5" s="6" t="s">
        <v>74</v>
      </c>
      <c r="D5" s="5" t="s">
        <v>4</v>
      </c>
      <c r="E5" s="7" t="s">
        <v>5</v>
      </c>
    </row>
    <row r="6" spans="1:5" ht="57">
      <c r="A6" s="48">
        <v>1</v>
      </c>
      <c r="B6" s="50" t="s">
        <v>76</v>
      </c>
      <c r="C6" s="10">
        <v>7404.1637599999995</v>
      </c>
      <c r="D6" s="11" t="s">
        <v>6</v>
      </c>
      <c r="E6" s="7" t="s">
        <v>5</v>
      </c>
    </row>
    <row r="7" spans="1:5" ht="99.75">
      <c r="A7" s="49"/>
      <c r="B7" s="51"/>
      <c r="C7" s="10">
        <v>46691.16403</v>
      </c>
      <c r="D7" s="11" t="s">
        <v>77</v>
      </c>
      <c r="E7" s="7" t="s">
        <v>5</v>
      </c>
    </row>
    <row r="8" spans="1:5" ht="71.25">
      <c r="A8" s="48">
        <f>A6+1</f>
        <v>2</v>
      </c>
      <c r="B8" s="50" t="s">
        <v>7</v>
      </c>
      <c r="C8" s="10">
        <v>2269.64998</v>
      </c>
      <c r="D8" s="11" t="s">
        <v>8</v>
      </c>
      <c r="E8" s="7" t="s">
        <v>5</v>
      </c>
    </row>
    <row r="9" spans="1:5" ht="28.5">
      <c r="A9" s="49"/>
      <c r="B9" s="51"/>
      <c r="C9" s="10">
        <v>94.9532199999922</v>
      </c>
      <c r="D9" s="11" t="s">
        <v>9</v>
      </c>
      <c r="E9" s="7" t="s">
        <v>5</v>
      </c>
    </row>
    <row r="10" spans="1:5" ht="42.75">
      <c r="A10" s="48">
        <f>A8+1</f>
        <v>3</v>
      </c>
      <c r="B10" s="50" t="s">
        <v>10</v>
      </c>
      <c r="C10" s="10">
        <v>3141.57152</v>
      </c>
      <c r="D10" s="12" t="s">
        <v>11</v>
      </c>
      <c r="E10" s="7" t="s">
        <v>5</v>
      </c>
    </row>
    <row r="11" spans="1:5" ht="28.5">
      <c r="A11" s="49"/>
      <c r="B11" s="51"/>
      <c r="C11" s="10">
        <v>1346.38779</v>
      </c>
      <c r="D11" s="12" t="s">
        <v>12</v>
      </c>
      <c r="E11" s="7" t="s">
        <v>5</v>
      </c>
    </row>
    <row r="12" spans="1:5" ht="25.5">
      <c r="A12" s="48">
        <f>A10+1</f>
        <v>4</v>
      </c>
      <c r="B12" s="50" t="s">
        <v>13</v>
      </c>
      <c r="C12" s="10">
        <v>15000</v>
      </c>
      <c r="D12" s="12" t="s">
        <v>14</v>
      </c>
      <c r="E12" s="7" t="s">
        <v>5</v>
      </c>
    </row>
    <row r="13" spans="1:5" ht="25.5">
      <c r="A13" s="49"/>
      <c r="B13" s="51"/>
      <c r="C13" s="10">
        <v>500</v>
      </c>
      <c r="D13" s="12" t="s">
        <v>15</v>
      </c>
      <c r="E13" s="7" t="s">
        <v>5</v>
      </c>
    </row>
    <row r="14" spans="1:5" ht="72" customHeight="1">
      <c r="A14" s="8">
        <f>A12+1</f>
        <v>5</v>
      </c>
      <c r="B14" s="9" t="s">
        <v>16</v>
      </c>
      <c r="C14" s="10">
        <v>1200</v>
      </c>
      <c r="D14" s="12" t="s">
        <v>17</v>
      </c>
      <c r="E14" s="7" t="s">
        <v>5</v>
      </c>
    </row>
    <row r="15" spans="1:5" s="16" customFormat="1" ht="25.5">
      <c r="A15" s="13" t="s">
        <v>18</v>
      </c>
      <c r="B15" s="14" t="s">
        <v>19</v>
      </c>
      <c r="C15" s="15">
        <f>SUM(C6:C14)</f>
        <v>77647.8903</v>
      </c>
      <c r="D15" s="14"/>
      <c r="E15" s="7" t="s">
        <v>5</v>
      </c>
    </row>
  </sheetData>
  <sheetProtection/>
  <mergeCells count="8">
    <mergeCell ref="A12:A13"/>
    <mergeCell ref="B12:B13"/>
    <mergeCell ref="A6:A7"/>
    <mergeCell ref="B6:B7"/>
    <mergeCell ref="A8:A9"/>
    <mergeCell ref="B8:B9"/>
    <mergeCell ref="A10:A11"/>
    <mergeCell ref="B10:B11"/>
  </mergeCells>
  <printOptions horizontalCentered="1"/>
  <pageMargins left="0.3937007874015748" right="0" top="0.3937007874015748" bottom="0.3937007874015748" header="0" footer="0"/>
  <pageSetup horizontalDpi="600" verticalDpi="600" orientation="landscape" paperSize="9" scale="95" r:id="rId1"/>
  <headerFooter alignWithMargins="0">
    <oddFooter>&amp;CWstępny plan rzeczowo-finansowy na  2012 r.&amp;Rstr.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4.59765625" style="35" customWidth="1"/>
    <col min="2" max="2" width="43.3984375" style="35" customWidth="1"/>
    <col min="3" max="3" width="14.59765625" style="36" customWidth="1"/>
    <col min="4" max="4" width="20" style="35" customWidth="1"/>
    <col min="5" max="5" width="15.19921875" style="35" customWidth="1"/>
    <col min="6" max="6" width="30.09765625" style="35" customWidth="1"/>
    <col min="7" max="16384" width="9" style="35" customWidth="1"/>
  </cols>
  <sheetData>
    <row r="1" spans="3:6" s="17" customFormat="1" ht="14.25">
      <c r="C1" s="18"/>
      <c r="D1" s="19"/>
      <c r="F1" s="19" t="s">
        <v>20</v>
      </c>
    </row>
    <row r="2" spans="1:3" s="17" customFormat="1" ht="15">
      <c r="A2" s="20" t="s">
        <v>21</v>
      </c>
      <c r="C2" s="18"/>
    </row>
    <row r="3" s="17" customFormat="1" ht="7.5" customHeight="1">
      <c r="C3" s="18"/>
    </row>
    <row r="4" s="17" customFormat="1" ht="7.5" customHeight="1">
      <c r="C4" s="18"/>
    </row>
    <row r="5" spans="1:6" s="20" customFormat="1" ht="29.25">
      <c r="A5" s="21" t="s">
        <v>2</v>
      </c>
      <c r="B5" s="21" t="s">
        <v>3</v>
      </c>
      <c r="C5" s="22" t="s">
        <v>75</v>
      </c>
      <c r="D5" s="23" t="s">
        <v>4</v>
      </c>
      <c r="E5" s="21" t="s">
        <v>22</v>
      </c>
      <c r="F5" s="23" t="s">
        <v>23</v>
      </c>
    </row>
    <row r="6" spans="1:6" s="17" customFormat="1" ht="28.5">
      <c r="A6" s="24">
        <v>1</v>
      </c>
      <c r="B6" s="25" t="s">
        <v>24</v>
      </c>
      <c r="C6" s="26">
        <v>600</v>
      </c>
      <c r="D6" s="27" t="s">
        <v>25</v>
      </c>
      <c r="E6" s="27" t="s">
        <v>26</v>
      </c>
      <c r="F6" s="25" t="s">
        <v>27</v>
      </c>
    </row>
    <row r="7" spans="1:6" s="17" customFormat="1" ht="28.5">
      <c r="A7" s="28">
        <v>2</v>
      </c>
      <c r="B7" s="29" t="s">
        <v>28</v>
      </c>
      <c r="C7" s="26">
        <v>1300</v>
      </c>
      <c r="D7" s="27" t="s">
        <v>25</v>
      </c>
      <c r="E7" s="27" t="s">
        <v>26</v>
      </c>
      <c r="F7" s="25" t="s">
        <v>29</v>
      </c>
    </row>
    <row r="8" spans="1:6" s="17" customFormat="1" ht="42.75">
      <c r="A8" s="24">
        <v>3</v>
      </c>
      <c r="B8" s="25" t="s">
        <v>30</v>
      </c>
      <c r="C8" s="26">
        <v>930</v>
      </c>
      <c r="D8" s="27" t="s">
        <v>25</v>
      </c>
      <c r="E8" s="27" t="s">
        <v>26</v>
      </c>
      <c r="F8" s="25" t="s">
        <v>31</v>
      </c>
    </row>
    <row r="9" spans="1:6" s="17" customFormat="1" ht="42.75">
      <c r="A9" s="28">
        <v>4</v>
      </c>
      <c r="B9" s="29" t="s">
        <v>32</v>
      </c>
      <c r="C9" s="26">
        <v>640</v>
      </c>
      <c r="D9" s="27" t="s">
        <v>25</v>
      </c>
      <c r="E9" s="27" t="s">
        <v>26</v>
      </c>
      <c r="F9" s="25" t="s">
        <v>33</v>
      </c>
    </row>
    <row r="10" spans="1:6" s="17" customFormat="1" ht="42.75">
      <c r="A10" s="24">
        <v>5</v>
      </c>
      <c r="B10" s="25" t="s">
        <v>34</v>
      </c>
      <c r="C10" s="26">
        <v>1200</v>
      </c>
      <c r="D10" s="27" t="s">
        <v>17</v>
      </c>
      <c r="E10" s="27" t="s">
        <v>26</v>
      </c>
      <c r="F10" s="25" t="s">
        <v>35</v>
      </c>
    </row>
    <row r="11" spans="1:6" s="17" customFormat="1" ht="42.75">
      <c r="A11" s="28">
        <v>6</v>
      </c>
      <c r="B11" s="29" t="s">
        <v>36</v>
      </c>
      <c r="C11" s="26">
        <v>1410</v>
      </c>
      <c r="D11" s="27" t="s">
        <v>17</v>
      </c>
      <c r="E11" s="27" t="s">
        <v>26</v>
      </c>
      <c r="F11" s="25" t="s">
        <v>37</v>
      </c>
    </row>
    <row r="12" spans="1:6" s="17" customFormat="1" ht="42.75">
      <c r="A12" s="28">
        <v>7</v>
      </c>
      <c r="B12" s="29" t="s">
        <v>38</v>
      </c>
      <c r="C12" s="26">
        <v>4700</v>
      </c>
      <c r="D12" s="27" t="s">
        <v>17</v>
      </c>
      <c r="E12" s="27" t="s">
        <v>26</v>
      </c>
      <c r="F12" s="25" t="s">
        <v>39</v>
      </c>
    </row>
    <row r="13" spans="1:6" s="17" customFormat="1" ht="42.75">
      <c r="A13" s="28">
        <v>8</v>
      </c>
      <c r="B13" s="29" t="s">
        <v>40</v>
      </c>
      <c r="C13" s="26">
        <v>925</v>
      </c>
      <c r="D13" s="27" t="s">
        <v>17</v>
      </c>
      <c r="E13" s="27" t="s">
        <v>26</v>
      </c>
      <c r="F13" s="25" t="s">
        <v>41</v>
      </c>
    </row>
    <row r="14" spans="1:6" s="17" customFormat="1" ht="73.5" customHeight="1">
      <c r="A14" s="28">
        <v>9</v>
      </c>
      <c r="B14" s="25" t="s">
        <v>42</v>
      </c>
      <c r="C14" s="26">
        <v>555</v>
      </c>
      <c r="D14" s="27" t="s">
        <v>17</v>
      </c>
      <c r="E14" s="27" t="s">
        <v>26</v>
      </c>
      <c r="F14" s="25" t="s">
        <v>39</v>
      </c>
    </row>
    <row r="15" spans="1:6" s="17" customFormat="1" ht="42.75">
      <c r="A15" s="28">
        <v>10</v>
      </c>
      <c r="B15" s="29" t="s">
        <v>43</v>
      </c>
      <c r="C15" s="26">
        <v>3835</v>
      </c>
      <c r="D15" s="27" t="s">
        <v>44</v>
      </c>
      <c r="E15" s="27" t="s">
        <v>45</v>
      </c>
      <c r="F15" s="25" t="s">
        <v>46</v>
      </c>
    </row>
    <row r="16" spans="1:6" s="34" customFormat="1" ht="31.5">
      <c r="A16" s="30" t="s">
        <v>18</v>
      </c>
      <c r="B16" s="31" t="s">
        <v>19</v>
      </c>
      <c r="C16" s="32">
        <f>SUM(C6:C15)</f>
        <v>16095</v>
      </c>
      <c r="D16" s="31"/>
      <c r="E16" s="33" t="s">
        <v>5</v>
      </c>
      <c r="F16" s="31"/>
    </row>
  </sheetData>
  <sheetProtection/>
  <printOptions horizontalCentered="1"/>
  <pageMargins left="0.3937007874015748" right="0" top="0.3937007874015748" bottom="0.3937007874015748" header="0" footer="0"/>
  <pageSetup horizontalDpi="600" verticalDpi="600" orientation="landscape" paperSize="9" scale="95" r:id="rId1"/>
  <headerFooter alignWithMargins="0">
    <oddFooter>&amp;CWstępny plan rzeczowo-finansowy na  2012 r.&amp;Rstr.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4.59765625" style="35" customWidth="1"/>
    <col min="2" max="2" width="53.3984375" style="35" customWidth="1"/>
    <col min="3" max="3" width="14.59765625" style="36" customWidth="1"/>
    <col min="4" max="4" width="27.59765625" style="35" customWidth="1"/>
    <col min="5" max="5" width="7.5" style="35" bestFit="1" customWidth="1"/>
    <col min="6" max="16384" width="9" style="35" customWidth="1"/>
  </cols>
  <sheetData>
    <row r="1" ht="15" customHeight="1">
      <c r="E1" s="37" t="s">
        <v>47</v>
      </c>
    </row>
    <row r="2" ht="15" customHeight="1">
      <c r="A2" s="34" t="s">
        <v>48</v>
      </c>
    </row>
    <row r="3" ht="7.5" customHeight="1"/>
    <row r="4" ht="7.5" customHeight="1">
      <c r="A4" s="38"/>
    </row>
    <row r="5" spans="1:5" ht="29.25">
      <c r="A5" s="39" t="s">
        <v>2</v>
      </c>
      <c r="B5" s="39" t="s">
        <v>49</v>
      </c>
      <c r="C5" s="22" t="s">
        <v>75</v>
      </c>
      <c r="D5" s="39" t="s">
        <v>50</v>
      </c>
      <c r="E5" s="40" t="s">
        <v>5</v>
      </c>
    </row>
    <row r="6" spans="1:5" ht="28.5">
      <c r="A6" s="41">
        <v>1</v>
      </c>
      <c r="B6" s="42" t="s">
        <v>51</v>
      </c>
      <c r="C6" s="43">
        <v>200</v>
      </c>
      <c r="D6" s="44" t="s">
        <v>52</v>
      </c>
      <c r="E6" s="40" t="s">
        <v>5</v>
      </c>
    </row>
    <row r="7" spans="1:5" ht="24">
      <c r="A7" s="41">
        <f aca="true" t="shared" si="0" ref="A7:A22">A6+1</f>
        <v>2</v>
      </c>
      <c r="B7" s="42" t="s">
        <v>53</v>
      </c>
      <c r="C7" s="43">
        <v>130</v>
      </c>
      <c r="D7" s="44" t="s">
        <v>52</v>
      </c>
      <c r="E7" s="40" t="s">
        <v>5</v>
      </c>
    </row>
    <row r="8" spans="1:5" ht="28.5">
      <c r="A8" s="41">
        <f t="shared" si="0"/>
        <v>3</v>
      </c>
      <c r="B8" s="42" t="s">
        <v>54</v>
      </c>
      <c r="C8" s="43">
        <v>100</v>
      </c>
      <c r="D8" s="44" t="s">
        <v>52</v>
      </c>
      <c r="E8" s="40" t="s">
        <v>5</v>
      </c>
    </row>
    <row r="9" spans="1:5" ht="28.5">
      <c r="A9" s="41">
        <f t="shared" si="0"/>
        <v>4</v>
      </c>
      <c r="B9" s="42" t="s">
        <v>55</v>
      </c>
      <c r="C9" s="43">
        <v>100</v>
      </c>
      <c r="D9" s="44" t="s">
        <v>56</v>
      </c>
      <c r="E9" s="40" t="s">
        <v>5</v>
      </c>
    </row>
    <row r="10" spans="1:5" ht="28.5">
      <c r="A10" s="41">
        <f t="shared" si="0"/>
        <v>5</v>
      </c>
      <c r="B10" s="42" t="s">
        <v>57</v>
      </c>
      <c r="C10" s="43">
        <v>100</v>
      </c>
      <c r="D10" s="44" t="s">
        <v>52</v>
      </c>
      <c r="E10" s="40" t="s">
        <v>5</v>
      </c>
    </row>
    <row r="11" spans="1:5" ht="24">
      <c r="A11" s="41">
        <f t="shared" si="0"/>
        <v>6</v>
      </c>
      <c r="B11" s="42" t="s">
        <v>58</v>
      </c>
      <c r="C11" s="43">
        <v>100</v>
      </c>
      <c r="D11" s="44" t="s">
        <v>52</v>
      </c>
      <c r="E11" s="40" t="s">
        <v>5</v>
      </c>
    </row>
    <row r="12" spans="1:5" ht="28.5">
      <c r="A12" s="41">
        <f t="shared" si="0"/>
        <v>7</v>
      </c>
      <c r="B12" s="42" t="s">
        <v>59</v>
      </c>
      <c r="C12" s="43">
        <v>35</v>
      </c>
      <c r="D12" s="44" t="s">
        <v>52</v>
      </c>
      <c r="E12" s="40" t="s">
        <v>5</v>
      </c>
    </row>
    <row r="13" spans="1:5" ht="42.75">
      <c r="A13" s="41">
        <f t="shared" si="0"/>
        <v>8</v>
      </c>
      <c r="B13" s="42" t="s">
        <v>60</v>
      </c>
      <c r="C13" s="43">
        <f>120+146</f>
        <v>266</v>
      </c>
      <c r="D13" s="44" t="s">
        <v>61</v>
      </c>
      <c r="E13" s="40" t="s">
        <v>5</v>
      </c>
    </row>
    <row r="14" spans="1:5" ht="28.5">
      <c r="A14" s="41">
        <f t="shared" si="0"/>
        <v>9</v>
      </c>
      <c r="B14" s="42" t="s">
        <v>62</v>
      </c>
      <c r="C14" s="43">
        <v>5</v>
      </c>
      <c r="D14" s="44" t="s">
        <v>61</v>
      </c>
      <c r="E14" s="40" t="s">
        <v>5</v>
      </c>
    </row>
    <row r="15" spans="1:5" ht="24">
      <c r="A15" s="41">
        <f t="shared" si="0"/>
        <v>10</v>
      </c>
      <c r="B15" s="42" t="s">
        <v>63</v>
      </c>
      <c r="C15" s="43">
        <v>25</v>
      </c>
      <c r="D15" s="44" t="s">
        <v>56</v>
      </c>
      <c r="E15" s="40" t="s">
        <v>5</v>
      </c>
    </row>
    <row r="16" spans="1:5" ht="24">
      <c r="A16" s="41">
        <f t="shared" si="0"/>
        <v>11</v>
      </c>
      <c r="B16" s="42" t="s">
        <v>64</v>
      </c>
      <c r="C16" s="43">
        <v>80</v>
      </c>
      <c r="D16" s="44" t="s">
        <v>65</v>
      </c>
      <c r="E16" s="40" t="s">
        <v>5</v>
      </c>
    </row>
    <row r="17" spans="1:5" ht="24">
      <c r="A17" s="41">
        <f t="shared" si="0"/>
        <v>12</v>
      </c>
      <c r="B17" s="42" t="s">
        <v>66</v>
      </c>
      <c r="C17" s="43">
        <v>300</v>
      </c>
      <c r="D17" s="44" t="s">
        <v>52</v>
      </c>
      <c r="E17" s="40" t="s">
        <v>5</v>
      </c>
    </row>
    <row r="18" spans="1:5" ht="28.5">
      <c r="A18" s="41">
        <f t="shared" si="0"/>
        <v>13</v>
      </c>
      <c r="B18" s="42" t="s">
        <v>67</v>
      </c>
      <c r="C18" s="43">
        <v>300</v>
      </c>
      <c r="D18" s="44" t="s">
        <v>61</v>
      </c>
      <c r="E18" s="40" t="s">
        <v>5</v>
      </c>
    </row>
    <row r="19" spans="1:5" ht="24">
      <c r="A19" s="41">
        <f t="shared" si="0"/>
        <v>14</v>
      </c>
      <c r="B19" s="42" t="s">
        <v>68</v>
      </c>
      <c r="C19" s="43">
        <f>2170/2</f>
        <v>1085</v>
      </c>
      <c r="D19" s="44" t="s">
        <v>56</v>
      </c>
      <c r="E19" s="40" t="s">
        <v>5</v>
      </c>
    </row>
    <row r="20" spans="1:5" ht="24">
      <c r="A20" s="41">
        <f t="shared" si="0"/>
        <v>15</v>
      </c>
      <c r="B20" s="42" t="s">
        <v>69</v>
      </c>
      <c r="C20" s="43">
        <f>(1259.3+117)/2</f>
        <v>688.15</v>
      </c>
      <c r="D20" s="44" t="s">
        <v>56</v>
      </c>
      <c r="E20" s="40" t="s">
        <v>5</v>
      </c>
    </row>
    <row r="21" spans="1:5" ht="24">
      <c r="A21" s="41">
        <f t="shared" si="0"/>
        <v>16</v>
      </c>
      <c r="B21" s="42" t="s">
        <v>70</v>
      </c>
      <c r="C21" s="43">
        <v>1000</v>
      </c>
      <c r="D21" s="44" t="s">
        <v>52</v>
      </c>
      <c r="E21" s="40" t="s">
        <v>5</v>
      </c>
    </row>
    <row r="22" spans="1:5" ht="25.5" customHeight="1">
      <c r="A22" s="41">
        <f t="shared" si="0"/>
        <v>17</v>
      </c>
      <c r="B22" s="42" t="s">
        <v>71</v>
      </c>
      <c r="C22" s="43">
        <v>300</v>
      </c>
      <c r="D22" s="44" t="s">
        <v>72</v>
      </c>
      <c r="E22" s="40" t="s">
        <v>5</v>
      </c>
    </row>
    <row r="23" spans="1:5" s="4" customFormat="1" ht="27.75" customHeight="1">
      <c r="A23" s="30" t="s">
        <v>18</v>
      </c>
      <c r="B23" s="45" t="s">
        <v>19</v>
      </c>
      <c r="C23" s="46">
        <f>SUM(C6:C22)</f>
        <v>4814.15</v>
      </c>
      <c r="D23" s="45"/>
      <c r="E23" s="47" t="s">
        <v>5</v>
      </c>
    </row>
    <row r="24" ht="14.25">
      <c r="A24" s="35" t="s">
        <v>73</v>
      </c>
    </row>
    <row r="33" spans="1:4" s="4" customFormat="1" ht="15">
      <c r="A33" s="35"/>
      <c r="B33" s="35"/>
      <c r="C33" s="36"/>
      <c r="D33" s="35"/>
    </row>
  </sheetData>
  <sheetProtection/>
  <printOptions horizontalCentered="1"/>
  <pageMargins left="0.3937007874015748" right="0" top="0.3937007874015748" bottom="0.3937007874015748" header="0" footer="0"/>
  <pageSetup horizontalDpi="600" verticalDpi="600" orientation="landscape" paperSize="9" scale="95" r:id="rId1"/>
  <headerFooter alignWithMargins="0">
    <oddFooter>&amp;CWstępny plan rzeczowo-finansowy na  2012 r.&amp;Rstr.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Planowania i Analiz</dc:creator>
  <cp:keywords/>
  <dc:description/>
  <cp:lastModifiedBy>oem</cp:lastModifiedBy>
  <cp:lastPrinted>2011-12-13T11:15:24Z</cp:lastPrinted>
  <dcterms:created xsi:type="dcterms:W3CDTF">2011-12-13T11:09:44Z</dcterms:created>
  <dcterms:modified xsi:type="dcterms:W3CDTF">2011-12-13T11:33:28Z</dcterms:modified>
  <cp:category/>
  <cp:version/>
  <cp:contentType/>
  <cp:contentStatus/>
</cp:coreProperties>
</file>